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6930" windowWidth="12975" windowHeight="10740" tabRatio="892" firstSheet="10" activeTab="20"/>
  </bookViews>
  <sheets>
    <sheet name="Памятка" sheetId="1" r:id="rId1"/>
    <sheet name="Таблица 1-2" sheetId="2" r:id="rId2"/>
    <sheet name="Таблица 3" sheetId="3" r:id="rId3"/>
    <sheet name="Таблица 4" sheetId="4" r:id="rId4"/>
    <sheet name="Таблица 5" sheetId="5" r:id="rId5"/>
    <sheet name="Таблица 6" sheetId="6" r:id="rId6"/>
    <sheet name="Таблица 6.0" sheetId="7" r:id="rId7"/>
    <sheet name="Таблица 6.1" sheetId="8" r:id="rId8"/>
    <sheet name="Таблица 6.2" sheetId="9" r:id="rId9"/>
    <sheet name="Таблица 6.3" sheetId="10" r:id="rId10"/>
    <sheet name="Таблица 7" sheetId="11" r:id="rId11"/>
    <sheet name="Таблица 8" sheetId="12" r:id="rId12"/>
    <sheet name="Таблица 8.1" sheetId="13" r:id="rId13"/>
    <sheet name="Таблица 8.2" sheetId="14" r:id="rId14"/>
    <sheet name="Таблица 9" sheetId="15" r:id="rId15"/>
    <sheet name="Таблица 10" sheetId="16" r:id="rId16"/>
    <sheet name="Таблица 11" sheetId="17" r:id="rId17"/>
    <sheet name="Таблица 12" sheetId="18" r:id="rId18"/>
    <sheet name="Таблица 13.1" sheetId="19" r:id="rId19"/>
    <sheet name="Таблица 13.2" sheetId="20" r:id="rId20"/>
    <sheet name="Таблица 13.3" sheetId="21" r:id="rId21"/>
  </sheets>
  <definedNames/>
  <calcPr fullCalcOnLoad="1"/>
</workbook>
</file>

<file path=xl/sharedStrings.xml><?xml version="1.0" encoding="utf-8"?>
<sst xmlns="http://schemas.openxmlformats.org/spreadsheetml/2006/main" count="745" uniqueCount="568">
  <si>
    <t>№</t>
  </si>
  <si>
    <t>1.</t>
  </si>
  <si>
    <t>2.</t>
  </si>
  <si>
    <t>3.</t>
  </si>
  <si>
    <t>4.</t>
  </si>
  <si>
    <t>5.1.</t>
  </si>
  <si>
    <t>5.2.</t>
  </si>
  <si>
    <t>Относительная величина в %</t>
  </si>
  <si>
    <t>Физкультурно-спортивное</t>
  </si>
  <si>
    <t>Туристско-краеведческое</t>
  </si>
  <si>
    <t>Естественно-научное</t>
  </si>
  <si>
    <t>2.2</t>
  </si>
  <si>
    <t>Показатели дополнительных образовательных программ</t>
  </si>
  <si>
    <t>Всего (кол-во)</t>
  </si>
  <si>
    <t>туристско-краевед.</t>
  </si>
  <si>
    <t>соц.-педагог.</t>
  </si>
  <si>
    <t xml:space="preserve"> По сроку реализации</t>
  </si>
  <si>
    <t>1.1.</t>
  </si>
  <si>
    <t>1.2.</t>
  </si>
  <si>
    <t xml:space="preserve"> до 1 года</t>
  </si>
  <si>
    <t>1.3.</t>
  </si>
  <si>
    <t>По форме организации содержания</t>
  </si>
  <si>
    <t>2.1.</t>
  </si>
  <si>
    <t>Однопрофильные</t>
  </si>
  <si>
    <t>2.2.</t>
  </si>
  <si>
    <t>Интегрированные</t>
  </si>
  <si>
    <t>Комплексные</t>
  </si>
  <si>
    <t>Модульные</t>
  </si>
  <si>
    <t>Сквозные</t>
  </si>
  <si>
    <t>По цели обучения</t>
  </si>
  <si>
    <t>3.1.</t>
  </si>
  <si>
    <t>Познавательные</t>
  </si>
  <si>
    <t>3.2.</t>
  </si>
  <si>
    <t>Научно-исследовательские</t>
  </si>
  <si>
    <t>3.3.</t>
  </si>
  <si>
    <t>Соц. адаптации</t>
  </si>
  <si>
    <t>Спортивно-оздоровительные</t>
  </si>
  <si>
    <t>Досуговые</t>
  </si>
  <si>
    <t xml:space="preserve"> По уровню освоения</t>
  </si>
  <si>
    <t>4.1.</t>
  </si>
  <si>
    <t>4.2.</t>
  </si>
  <si>
    <t>4.3.</t>
  </si>
  <si>
    <t>5.</t>
  </si>
  <si>
    <t>По уровню реализации</t>
  </si>
  <si>
    <t>Дошкольного</t>
  </si>
  <si>
    <t>Начального</t>
  </si>
  <si>
    <t>Основного</t>
  </si>
  <si>
    <t>Среднего</t>
  </si>
  <si>
    <t>6.</t>
  </si>
  <si>
    <t>По типу программы</t>
  </si>
  <si>
    <t>6.1.</t>
  </si>
  <si>
    <t>Типовая</t>
  </si>
  <si>
    <t>6.2.</t>
  </si>
  <si>
    <t>6.3.</t>
  </si>
  <si>
    <t>6.4.</t>
  </si>
  <si>
    <t>Специализированные помещения</t>
  </si>
  <si>
    <t>1.1</t>
  </si>
  <si>
    <t>Компьютерный класс</t>
  </si>
  <si>
    <t>2</t>
  </si>
  <si>
    <t>Средства связи</t>
  </si>
  <si>
    <t>Параметры</t>
  </si>
  <si>
    <t>Всего (человек)</t>
  </si>
  <si>
    <t>1</t>
  </si>
  <si>
    <t xml:space="preserve">(всего) </t>
  </si>
  <si>
    <t>1.1.1</t>
  </si>
  <si>
    <t>1 год</t>
  </si>
  <si>
    <t>1.1.2</t>
  </si>
  <si>
    <t>2 года</t>
  </si>
  <si>
    <t>1.1.3</t>
  </si>
  <si>
    <t>3 года и более</t>
  </si>
  <si>
    <t>Распределение по возрасту:</t>
  </si>
  <si>
    <t>1.2.1</t>
  </si>
  <si>
    <t>1.2.2</t>
  </si>
  <si>
    <t>1.2.3</t>
  </si>
  <si>
    <t>1.2.4</t>
  </si>
  <si>
    <t>1.3</t>
  </si>
  <si>
    <t>всего</t>
  </si>
  <si>
    <t>1.3.1</t>
  </si>
  <si>
    <t>1.3.2</t>
  </si>
  <si>
    <t>1.3.3</t>
  </si>
  <si>
    <t>1.3.4</t>
  </si>
  <si>
    <t>1.4</t>
  </si>
  <si>
    <t>1.7</t>
  </si>
  <si>
    <t>Из малообеспеченных семей:</t>
  </si>
  <si>
    <t>2.1.3</t>
  </si>
  <si>
    <t>2.1.4</t>
  </si>
  <si>
    <t>Название конкурса</t>
  </si>
  <si>
    <t>Место проведения</t>
  </si>
  <si>
    <t>Результат</t>
  </si>
  <si>
    <t>Всего (кол-во в ед.)</t>
  </si>
  <si>
    <t>Количество (ед.)</t>
  </si>
  <si>
    <t>1-2 года</t>
  </si>
  <si>
    <t>Модифицированная (по содержанию)</t>
  </si>
  <si>
    <t>Количество человек по направлениям</t>
  </si>
  <si>
    <t>Социально-педагогическое</t>
  </si>
  <si>
    <t>__________________</t>
  </si>
  <si>
    <t>(должность)</t>
  </si>
  <si>
    <t>подпись</t>
  </si>
  <si>
    <t>(подпись)</t>
  </si>
  <si>
    <t>(номер контактного телефона)</t>
  </si>
  <si>
    <t xml:space="preserve">  " _____"    ___________ 20_____ год</t>
  </si>
  <si>
    <t>(дата составления документа)</t>
  </si>
  <si>
    <t>____________________________</t>
  </si>
  <si>
    <t>физкуль-турно-спорт.</t>
  </si>
  <si>
    <t>естественно-науч.</t>
  </si>
  <si>
    <t>ИНФОРМАЦИОННАЯ КАРТА</t>
  </si>
  <si>
    <t>факс _____________________</t>
  </si>
  <si>
    <t xml:space="preserve">Наименование документа </t>
  </si>
  <si>
    <t>Дата утверждения</t>
  </si>
  <si>
    <t>Устав</t>
  </si>
  <si>
    <t>Лицензия</t>
  </si>
  <si>
    <t>Название таблицы</t>
  </si>
  <si>
    <t>Отметка о заполнении</t>
  </si>
  <si>
    <t>Характеристика информационно-технического обеспечения образовательного процесса</t>
  </si>
  <si>
    <t>Дата</t>
  </si>
  <si>
    <t>Кол-во участ-ников</t>
  </si>
  <si>
    <t>Естественнонаучное</t>
  </si>
  <si>
    <t>№ п/п</t>
  </si>
  <si>
    <t>Год создания коллектива</t>
  </si>
  <si>
    <t>Кол-во победи-телей</t>
  </si>
  <si>
    <t>1.2.5</t>
  </si>
  <si>
    <t>1.3.5</t>
  </si>
  <si>
    <t>По содержанию</t>
  </si>
  <si>
    <t>4.4.</t>
  </si>
  <si>
    <t>4.5.</t>
  </si>
  <si>
    <t>4.6.</t>
  </si>
  <si>
    <t>4.7.</t>
  </si>
  <si>
    <t>7.</t>
  </si>
  <si>
    <t>7.1.</t>
  </si>
  <si>
    <t>7.2.</t>
  </si>
  <si>
    <t>6.5.</t>
  </si>
  <si>
    <t>Разноуровневая</t>
  </si>
  <si>
    <t>Полное название коллектива</t>
  </si>
  <si>
    <t>Год присвоения звания</t>
  </si>
  <si>
    <t xml:space="preserve">                   </t>
  </si>
  <si>
    <t>Распределение по годам обучения:</t>
  </si>
  <si>
    <t>Всего выпускников:</t>
  </si>
  <si>
    <t>Количество сертификатов (свидетельств), выданных  по итогам обучения:</t>
  </si>
  <si>
    <t>Сведения о коллективах, имеющих звание "Образцовый детский коллектив"</t>
  </si>
  <si>
    <t>№ документа</t>
  </si>
  <si>
    <t>№, п/п</t>
  </si>
  <si>
    <t>№3 Характеристика информационно-технического 
обеспечения образовательного процесса</t>
  </si>
  <si>
    <t>Наименование</t>
  </si>
  <si>
    <t>Компьютер (системный блок, монитор)</t>
  </si>
  <si>
    <t>Ноутбук</t>
  </si>
  <si>
    <t>Сканер</t>
  </si>
  <si>
    <t>Ксерокс</t>
  </si>
  <si>
    <t>Интерактивная доска</t>
  </si>
  <si>
    <t>Проектор</t>
  </si>
  <si>
    <t>Экран</t>
  </si>
  <si>
    <t>Телевизор</t>
  </si>
  <si>
    <t>Видеомагнитофон</t>
  </si>
  <si>
    <t>Видеокамера</t>
  </si>
  <si>
    <t xml:space="preserve">Сервер </t>
  </si>
  <si>
    <t>Web-камера</t>
  </si>
  <si>
    <t>Адресные данные</t>
  </si>
  <si>
    <t xml:space="preserve">Факс </t>
  </si>
  <si>
    <t>INTERNET Обычный модем</t>
  </si>
  <si>
    <t>INTERNET Высокоскоростной модем</t>
  </si>
  <si>
    <t>Локальная сеть (начиная с 2-х единиц)</t>
  </si>
  <si>
    <t>Адрес электронной почты</t>
  </si>
  <si>
    <t xml:space="preserve">Серверная </t>
  </si>
  <si>
    <t>Кто (должность) курирует вопросы работы с классными руководителями ?</t>
  </si>
  <si>
    <r>
      <t>Состоят на учете в ПДН</t>
    </r>
    <r>
      <rPr>
        <b/>
        <i/>
        <sz val="8"/>
        <rFont val="Times New Roman"/>
        <family val="1"/>
      </rPr>
      <t xml:space="preserve"> (подразделение по делам несовершеннолетних ОВД):</t>
    </r>
  </si>
  <si>
    <t>Количество программ по направленностям</t>
  </si>
  <si>
    <t>Всего программ по направленности</t>
  </si>
  <si>
    <t>2.1.1</t>
  </si>
  <si>
    <t>2.1.2</t>
  </si>
  <si>
    <t>Документ-камера</t>
  </si>
  <si>
    <t>INTERNET Высокоскоростное соединение</t>
  </si>
  <si>
    <t>Детей с ограниченными возможностями здоровья:</t>
  </si>
  <si>
    <t>Детей-сирот и детей, оставшихся без попечения родителей:</t>
  </si>
  <si>
    <t>10-14 лет</t>
  </si>
  <si>
    <t>15-18 лет</t>
  </si>
  <si>
    <t>от 18 лет и старше</t>
  </si>
  <si>
    <t>Современные средства обучения</t>
  </si>
  <si>
    <t>Принтеры:</t>
  </si>
  <si>
    <t>Многофункциональное устройство (сканер, копир, принтер)</t>
  </si>
  <si>
    <t>DVD-плеер</t>
  </si>
  <si>
    <t>Графический планшет</t>
  </si>
  <si>
    <t>Интерактивный планшет</t>
  </si>
  <si>
    <t>Цифровой фотоаппарат</t>
  </si>
  <si>
    <t>Цифровая видеокамера</t>
  </si>
  <si>
    <t>Цифровой диктофон</t>
  </si>
  <si>
    <t>Мобильный компьютерный класс</t>
  </si>
  <si>
    <t>Комплект для видеосвязи</t>
  </si>
  <si>
    <t>Адреса сайтов (может быть несколько)</t>
  </si>
  <si>
    <t>Страницы (модули) сайта (разделы)</t>
  </si>
  <si>
    <t>Телестудия</t>
  </si>
  <si>
    <t>№ стро-ки</t>
  </si>
  <si>
    <t xml:space="preserve">Численность работников (физические лица) </t>
  </si>
  <si>
    <t>Число вакантных должностей</t>
  </si>
  <si>
    <t>Среднеспи-сочная численность работников  (без внешних совмести-телей)</t>
  </si>
  <si>
    <t xml:space="preserve">Численность работников (из гр. 3) 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</si>
  <si>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</si>
  <si>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</si>
  <si>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</si>
  <si>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</si>
  <si>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 xml:space="preserve"> имеют ученое звание</t>
  </si>
  <si>
    <t>награжденных</t>
  </si>
  <si>
    <t>неполную занятость</t>
  </si>
  <si>
    <t>полную занятость</t>
  </si>
  <si>
    <t>высшей катего-рии</t>
  </si>
  <si>
    <t>первой катего-рии</t>
  </si>
  <si>
    <t>не имеют катего-рии</t>
  </si>
  <si>
    <t>высшее профес-сиональ-ное</t>
  </si>
  <si>
    <t>из них (гр.16) педаго-гическое</t>
  </si>
  <si>
    <t>среднее профес-сиональ-ное</t>
  </si>
  <si>
    <t>из них (гр.18) педаго-гическое</t>
  </si>
  <si>
    <t>среднее (полное общее)</t>
  </si>
  <si>
    <t>менее 2 лет</t>
  </si>
  <si>
    <t>от 2 до 5 лет</t>
  </si>
  <si>
    <t>от 5 до 10 лет</t>
  </si>
  <si>
    <t xml:space="preserve"> от 10 до 20 лет</t>
  </si>
  <si>
    <t>более 20 лет</t>
  </si>
  <si>
    <t>моложе 25 лет</t>
  </si>
  <si>
    <t>25-35 лет</t>
  </si>
  <si>
    <t>Грамотами министерства образования Оренбургской области</t>
  </si>
  <si>
    <t>Орденами и медалями</t>
  </si>
  <si>
    <t>Почетными званиями</t>
  </si>
  <si>
    <t>в том числе                                             руководящие работники (сумма строк 03-06)</t>
  </si>
  <si>
    <t>в том числе  руководитель</t>
  </si>
  <si>
    <t>заместители руководителя</t>
  </si>
  <si>
    <t>главный бухгалтер</t>
  </si>
  <si>
    <t>другие руководящие работники</t>
  </si>
  <si>
    <t>педагоги-организаторы</t>
  </si>
  <si>
    <t>социальные педагоги</t>
  </si>
  <si>
    <t>тренеры-преподаватели</t>
  </si>
  <si>
    <t>методисты</t>
  </si>
  <si>
    <t>другие педагогические работники</t>
  </si>
  <si>
    <t>учебно-вспомогательный персонал</t>
  </si>
  <si>
    <t>обслуживающий персонал</t>
  </si>
  <si>
    <t>Программа деятельности</t>
  </si>
  <si>
    <t>Программа развития</t>
  </si>
  <si>
    <t>Сведения о численности работников и внешних совместителей</t>
  </si>
  <si>
    <t>в том числе: педагоги дополнительного образования</t>
  </si>
  <si>
    <t>Всего работников учреждения (сумма строк 02, 07, 14, 15)</t>
  </si>
  <si>
    <t>педагогические работники (сумма строк 08-13)</t>
  </si>
  <si>
    <t>Название программы</t>
  </si>
  <si>
    <t>Автор</t>
  </si>
  <si>
    <t xml:space="preserve">Направление </t>
  </si>
  <si>
    <t>Год разработки</t>
  </si>
  <si>
    <t>Форма взаимодействия*</t>
  </si>
  <si>
    <t>Аттестационные курсы</t>
  </si>
  <si>
    <t>Консультирование</t>
  </si>
  <si>
    <t>Круглые столы</t>
  </si>
  <si>
    <t>Мастерские</t>
  </si>
  <si>
    <t>Мастер-классы</t>
  </si>
  <si>
    <t>Стажерские площадки</t>
  </si>
  <si>
    <t>Семинары</t>
  </si>
  <si>
    <t>Совещания</t>
  </si>
  <si>
    <t>Конференции</t>
  </si>
  <si>
    <t>Фестивали</t>
  </si>
  <si>
    <t>Конкурсы</t>
  </si>
  <si>
    <t>Концерты</t>
  </si>
  <si>
    <t>Выставки</t>
  </si>
  <si>
    <t>Ярмарки</t>
  </si>
  <si>
    <t>Соревнования</t>
  </si>
  <si>
    <t>Слеты</t>
  </si>
  <si>
    <t>Организация лагерей, смен</t>
  </si>
  <si>
    <t>Дворовые площадки</t>
  </si>
  <si>
    <t>Спонсорская помощь</t>
  </si>
  <si>
    <t>Другая совместная деятельность и творческое сотрудничество</t>
  </si>
  <si>
    <t>8.1</t>
  </si>
  <si>
    <t>8.2</t>
  </si>
  <si>
    <t>Наличие органа государственно-общественного управления</t>
  </si>
  <si>
    <t>Очно-заочное обучение (школы, курсы)</t>
  </si>
  <si>
    <t>находятся в стадии:</t>
  </si>
  <si>
    <t xml:space="preserve">Организация творческих объединений на базе ОУ </t>
  </si>
  <si>
    <t>Педагогический совет</t>
  </si>
  <si>
    <t>Художественный совет</t>
  </si>
  <si>
    <t>Попечительский совет</t>
  </si>
  <si>
    <t>Наименование органа, утвердившего документ</t>
  </si>
  <si>
    <t>струйный</t>
  </si>
  <si>
    <t>лазерный</t>
  </si>
  <si>
    <t xml:space="preserve"> от 3 лет и более</t>
  </si>
  <si>
    <t>Проф.-прикладные</t>
  </si>
  <si>
    <t>Развит. худож. одаренности</t>
  </si>
  <si>
    <t>Относительная величина, в %</t>
  </si>
  <si>
    <r>
      <t xml:space="preserve">Состоят на учете в КДНиЗП </t>
    </r>
    <r>
      <rPr>
        <b/>
        <i/>
        <sz val="8"/>
        <rFont val="Times New Roman"/>
        <family val="1"/>
      </rPr>
      <t>(комиссия по делам несовершеннолетних и защите их прав):</t>
    </r>
  </si>
  <si>
    <t>1. Реализации</t>
  </si>
  <si>
    <t>2. Согласования и утверждения</t>
  </si>
  <si>
    <t>Последняя дата обновления документа, регулирующего деятельность совета</t>
  </si>
  <si>
    <t>из общей численности работников (из гр.3) находятся в возрасте (число полных лет по состоянию на 01 января отчетного года)</t>
  </si>
  <si>
    <t>из них (из гр.30) женщин</t>
  </si>
  <si>
    <t>Всего</t>
  </si>
  <si>
    <t>1.5</t>
  </si>
  <si>
    <t>1.6</t>
  </si>
  <si>
    <t>Одаренных детей:</t>
  </si>
  <si>
    <t>Возраст воспитанников</t>
  </si>
  <si>
    <t>Срок реализации</t>
  </si>
  <si>
    <t>Приложение №1</t>
  </si>
  <si>
    <t>Программы для разных категорий детей:</t>
  </si>
  <si>
    <t>Одаренные дети</t>
  </si>
  <si>
    <t>Дети с ограниченными возможностями здоровья</t>
  </si>
  <si>
    <t xml:space="preserve">Дети с асоциальным поведением </t>
  </si>
  <si>
    <t>из них (из гр. 3) женщин</t>
  </si>
  <si>
    <t>из них (из гр. 14) женщин</t>
  </si>
  <si>
    <t>из общей численности работников (из гр. 3) имеют образование</t>
  </si>
  <si>
    <t>началь-ное профессио-нальное</t>
  </si>
  <si>
    <t>из общей численности работников (из гр. 3) имеют стаж работы</t>
  </si>
  <si>
    <t xml:space="preserve"> из них (из гр. 29) пенсионеры</t>
  </si>
  <si>
    <t>Грамотами Министерства образования  и науки РФ</t>
  </si>
  <si>
    <t>из общей численности работников (из гр. 3)</t>
  </si>
  <si>
    <t>Форма взаимодействия</t>
  </si>
  <si>
    <t>Количество форм</t>
  </si>
  <si>
    <t>Тема (название) мероприятия</t>
  </si>
  <si>
    <t>Приложение*</t>
  </si>
  <si>
    <t>Дата утверждения в УДОД</t>
  </si>
  <si>
    <t>Кол-во воспитан-ников</t>
  </si>
  <si>
    <t>35 лет и старше</t>
  </si>
  <si>
    <t>до 5 лет</t>
  </si>
  <si>
    <t>5-9 лет</t>
  </si>
  <si>
    <t>Ф.И.О.</t>
  </si>
  <si>
    <t>(Ф.И.О.)</t>
  </si>
  <si>
    <t>Из них (из строки 1):</t>
  </si>
  <si>
    <t>Из них девочек:</t>
  </si>
  <si>
    <t>Из общей численности занимаются в двух и более объединениях</t>
  </si>
  <si>
    <t>Численность занимающихся в объединениях, организованных на базе образовательных учреждений</t>
  </si>
  <si>
    <t>1.2</t>
  </si>
  <si>
    <t>Детей-инвалидов</t>
  </si>
  <si>
    <r>
      <t xml:space="preserve">*При заполнении данной строки следует иметь ввиду, что если один и тот же участник занимается не в одном, а в нескольких объединениях, то сведения о нем повторяются столько раз, во скольких объединениях он состоит </t>
    </r>
    <r>
      <rPr>
        <b/>
        <i/>
        <sz val="10"/>
        <rFont val="Times New Roman"/>
        <family val="1"/>
      </rPr>
      <t>(из указаний по заполнению формы федерального статистического наблюдения №1-ДО)</t>
    </r>
  </si>
  <si>
    <t>6.1</t>
  </si>
  <si>
    <t>6.2</t>
  </si>
  <si>
    <t>(по форме № 1-ДО)</t>
  </si>
  <si>
    <t xml:space="preserve">(по форме № 1-ДО) </t>
  </si>
  <si>
    <t>Основная образовательная программа</t>
  </si>
  <si>
    <t>Научно-методический (методический) совет</t>
  </si>
  <si>
    <t>6.3</t>
  </si>
  <si>
    <t>студенты учреждений СПО</t>
  </si>
  <si>
    <t>студенты вузов</t>
  </si>
  <si>
    <r>
      <t xml:space="preserve">Численность учащихся </t>
    </r>
    <r>
      <rPr>
        <sz val="10"/>
        <rFont val="Times New Roman"/>
        <family val="1"/>
      </rPr>
      <t>(без учета  обучения в нескольких объединениях)</t>
    </r>
  </si>
  <si>
    <t xml:space="preserve">Сведения о сохранности детского контингента </t>
  </si>
  <si>
    <r>
      <t xml:space="preserve">Численность учащихся                 </t>
    </r>
    <r>
      <rPr>
        <sz val="10"/>
        <rFont val="Times New Roman"/>
        <family val="1"/>
      </rPr>
      <t xml:space="preserve">        (с учетом обучения в нескольких объединениях)*</t>
    </r>
  </si>
  <si>
    <t>Из общего количества учащихся (из строки 1):</t>
  </si>
  <si>
    <t>Сведения о структуре организации</t>
  </si>
  <si>
    <t>№1. Общие сведения об организации*.</t>
  </si>
  <si>
    <t>1. Полное наименование организации в соответствии с Уставом</t>
  </si>
  <si>
    <t xml:space="preserve">2. Юридический адрес организации </t>
  </si>
  <si>
    <t>духовно-нравственного воспитания детей и подростков в организации</t>
  </si>
  <si>
    <t>в общеобразовательных организациях в рамках ФГОС НОО</t>
  </si>
  <si>
    <t>I. Программы совместной деятельности УДОД с ООО по организации внеурочной деятельности</t>
  </si>
  <si>
    <t>II.Сведения о наличии договоров УДОД с ООО о ведении внеурочной деятельности</t>
  </si>
  <si>
    <t>III. Перечень реализуемых дополнительных образовательных программ УДОД в ООО по организации внеурочной деятельности</t>
  </si>
  <si>
    <t>Дата согласования с директором ООО</t>
  </si>
  <si>
    <t>IV. Основные массовые формы взаимодействия  УДОД и ООО в рамках организации внеурочной деятельности</t>
  </si>
  <si>
    <t>Полное наименование ООО, где реализуется программа</t>
  </si>
  <si>
    <t>Общеразвивающие</t>
  </si>
  <si>
    <t>Предпрофессиональные</t>
  </si>
  <si>
    <t>художест.</t>
  </si>
  <si>
    <t>Инклюзивного образования</t>
  </si>
  <si>
    <t>Техническое</t>
  </si>
  <si>
    <t>Художественное</t>
  </si>
  <si>
    <t>"Об утверждении Порядка организации и осуществления образовательной деятельности по дополнительным общеобразовательным программам"</t>
  </si>
  <si>
    <t>Общие сведения о реализуемых дополнительных общеобразовательных программах в организации</t>
  </si>
  <si>
    <t>Сведения о реализуемых дополнительных общеобразовательных программах духовно-нравственного воспитания детей и подростков в организации</t>
  </si>
  <si>
    <t xml:space="preserve">№6 Общие сведения о реализуемых дополнительных общеобразовательных программах в организации </t>
  </si>
  <si>
    <t xml:space="preserve">№6.1 Сведения о реализуемых дополнительных общеобразовательных программах </t>
  </si>
  <si>
    <t xml:space="preserve">Направленность </t>
  </si>
  <si>
    <t>техническ.</t>
  </si>
  <si>
    <t>Управляющий совет</t>
  </si>
  <si>
    <t>Наблюдательный совет</t>
  </si>
  <si>
    <t>Редакционно-издательский совет</t>
  </si>
  <si>
    <t>Совет родителей</t>
  </si>
  <si>
    <r>
      <t xml:space="preserve">Другие </t>
    </r>
    <r>
      <rPr>
        <sz val="8"/>
        <rFont val="Times New Roman"/>
        <family val="1"/>
      </rPr>
      <t>( все остальные)</t>
    </r>
  </si>
  <si>
    <t>При заполнении информационной карты обратите внимание на изменения</t>
  </si>
  <si>
    <t>Наименование органа, выдавшего (утвердившего) документ</t>
  </si>
  <si>
    <t>Международный уровень</t>
  </si>
  <si>
    <t>Региональный (областной) уровень</t>
  </si>
  <si>
    <t>Федеральный (российский) уровень</t>
  </si>
  <si>
    <t>Кол-во участников (детей)</t>
  </si>
  <si>
    <r>
      <t xml:space="preserve">Информационная карта заполняется по состоянию </t>
    </r>
    <r>
      <rPr>
        <b/>
        <sz val="12"/>
        <rFont val="Times New Roman"/>
        <family val="1"/>
      </rPr>
      <t>на 01.01.2016 г.</t>
    </r>
  </si>
  <si>
    <t>Дополнительные общеобразовательные программы, разработанные и утвержденные в 2015 году</t>
  </si>
  <si>
    <t>Количество объединений, в которых реализуются данные программы</t>
  </si>
  <si>
    <r>
      <t xml:space="preserve">Дополнительные общеобразовательные программы </t>
    </r>
    <r>
      <rPr>
        <b/>
        <sz val="12"/>
        <rFont val="Times New Roman"/>
        <family val="1"/>
      </rPr>
      <t>духовно-нравственного воспитания</t>
    </r>
    <r>
      <rPr>
        <sz val="12"/>
        <rFont val="Times New Roman"/>
        <family val="1"/>
      </rPr>
      <t xml:space="preserve"> детей и подростков</t>
    </r>
  </si>
  <si>
    <t>Возраст</t>
  </si>
  <si>
    <t>Число дополнительных общеобразовательных программ, реализуемых в УДОД в 2015 году, из них:</t>
  </si>
  <si>
    <t>Профессионально-ориентированные (из числа общеразвивающих)</t>
  </si>
  <si>
    <t>В указаниях по заполнению формы федерального статистического наблюдения «Форма №1 – ДО» сказано, что при определении числа объединений необходимо исходить из следующего понятия: деятельность детей в учреждениях осуществляется в одновозрастных и разновозрастных объединениях по интересам (клуб, студия, ансамбль, группа, секция, кружок, театр и другие), далее именуются объединения, поэтому под объединениями подразумеваются группы детей, объединенных для занятия тем или иным видом творчества, обучение которых ведет одновременно один руководитель.</t>
  </si>
  <si>
    <t>октябрь 2014 г.</t>
  </si>
  <si>
    <t>май 2015 г.</t>
  </si>
  <si>
    <t xml:space="preserve">Возраст уч-ся </t>
  </si>
  <si>
    <t>Эти таблицы присылаются только в электронном варианте</t>
  </si>
  <si>
    <t>Сведения о программно-методических материалах, разработанных в вашей организации в 2015 году</t>
  </si>
  <si>
    <t>№7 Сведения о структуре организации</t>
  </si>
  <si>
    <t xml:space="preserve">№ 8.2 Сведения о сохранности детского контингента </t>
  </si>
  <si>
    <t>Кол-во  победителей (детей)</t>
  </si>
  <si>
    <t xml:space="preserve">Кол-во мероприятий </t>
  </si>
  <si>
    <t>Возраст учащихся</t>
  </si>
  <si>
    <t xml:space="preserve"> №11 Сведения о коллективах, имеющих звание «Образцовый детский коллектив»</t>
  </si>
  <si>
    <t>Кол-во уч-ся</t>
  </si>
  <si>
    <t>ВСЕГО</t>
  </si>
  <si>
    <t>№10 Сведения о количестве участников и победителей (индивидуальные и коллективные) в мероприятиях разного уровня в 2015 году</t>
  </si>
  <si>
    <t>Сколько проведено  с классными руководителями</t>
  </si>
  <si>
    <t>семинаров</t>
  </si>
  <si>
    <t>конкурсов профессионального мастерства</t>
  </si>
  <si>
    <t>выпущено методической продукции (шт.)</t>
  </si>
  <si>
    <t>другое</t>
  </si>
  <si>
    <t>в ГУО (РУО)</t>
  </si>
  <si>
    <t xml:space="preserve">Руководитель </t>
  </si>
  <si>
    <t>и т.д.</t>
  </si>
  <si>
    <t>Ф.И.О. педагога (полное)</t>
  </si>
  <si>
    <t>ФИО педагога, ведущего занятия по данной программе</t>
  </si>
  <si>
    <t>Форма организации</t>
  </si>
  <si>
    <t>Уровень реализации (возраст)</t>
  </si>
  <si>
    <t>Кем утверждена</t>
  </si>
  <si>
    <t>объединения (количество групп по направлениям)</t>
  </si>
  <si>
    <t>Общее количество программ, реализуемых в 2015-2016 учебном году</t>
  </si>
  <si>
    <t>Количество учащихся, обучающихся по данным программам</t>
  </si>
  <si>
    <t>Где и когда  педагог прошел обучение по данному направлению</t>
  </si>
  <si>
    <t>дошкольный (до 7)</t>
  </si>
  <si>
    <t>начальный (7-10)</t>
  </si>
  <si>
    <t>основной (11-15)</t>
  </si>
  <si>
    <t>полный средний (16+)</t>
  </si>
  <si>
    <t>Общие сведения об организации</t>
  </si>
  <si>
    <t xml:space="preserve">№2 Сведения о нормативно-правовом обеспечении </t>
  </si>
  <si>
    <t xml:space="preserve">Сведения о нормативно-правовом обеспечении </t>
  </si>
  <si>
    <t>9.1</t>
  </si>
  <si>
    <t>9.2</t>
  </si>
  <si>
    <r>
      <t xml:space="preserve">Сведения об участии детских коллективов и индивидуальных участников в </t>
    </r>
    <r>
      <rPr>
        <sz val="10"/>
        <color indexed="10"/>
        <rFont val="Times New Roman"/>
        <family val="1"/>
      </rPr>
      <t xml:space="preserve">российских </t>
    </r>
    <r>
      <rPr>
        <sz val="10"/>
        <rFont val="Times New Roman"/>
        <family val="1"/>
      </rPr>
      <t>мероприятиях в 2015 году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(только в электронном варианте)</t>
    </r>
  </si>
  <si>
    <r>
      <t xml:space="preserve">Сведения об участии детских коллективов и индивидуальных участников в </t>
    </r>
    <r>
      <rPr>
        <sz val="10"/>
        <color indexed="10"/>
        <rFont val="Times New Roman"/>
        <family val="1"/>
      </rPr>
      <t>международных</t>
    </r>
    <r>
      <rPr>
        <sz val="10"/>
        <rFont val="Times New Roman"/>
        <family val="1"/>
      </rPr>
      <t xml:space="preserve"> мероприятиях в 2015 году </t>
    </r>
    <r>
      <rPr>
        <sz val="10"/>
        <color indexed="10"/>
        <rFont val="Times New Roman"/>
        <family val="1"/>
      </rPr>
      <t>(только в электронном варианте)</t>
    </r>
  </si>
  <si>
    <t>Дорожная карта</t>
  </si>
  <si>
    <t>Общественный совет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</si>
  <si>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</si>
  <si>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</si>
  <si>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</si>
  <si>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</si>
  <si>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</si>
  <si>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</si>
  <si>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</si>
  <si>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</si>
  <si>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</si>
  <si>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 xml:space="preserve"> (Указываются только программы с религиозно-культурологическим компонентом)</t>
  </si>
  <si>
    <t>Сведения о численности учащихся в объединениях УДО</t>
  </si>
  <si>
    <t>Сведения о возрастном составе учащихся в объединениях и выпускниках УДО</t>
  </si>
  <si>
    <t>Сведения об участии УДО в реализации внеурочной деятельности в общебразовательных организациях в рамках ФГОС</t>
  </si>
  <si>
    <t xml:space="preserve">учреждения дополнительного образования </t>
  </si>
  <si>
    <t>* Сведения помещаются в справочнике адресов и телефонов УДО Оренбургской области.</t>
  </si>
  <si>
    <t>№8 Сведения о численности учащихся в объединениях УДО</t>
  </si>
  <si>
    <t>№8.1 Сведения о возрастном составе учащихся в объединениях и выпускниках УДО</t>
  </si>
  <si>
    <r>
      <t xml:space="preserve">№9.2 Сведения об участии детских колективов и индивидуальных участников </t>
    </r>
    <r>
      <rPr>
        <b/>
        <sz val="12"/>
        <color indexed="10"/>
        <rFont val="Times New Roman"/>
        <family val="1"/>
      </rPr>
      <t>в международных</t>
    </r>
    <r>
      <rPr>
        <b/>
        <sz val="12"/>
        <rFont val="Times New Roman"/>
        <family val="1"/>
      </rPr>
      <t xml:space="preserve"> мероприятиях в 2015 году </t>
    </r>
  </si>
  <si>
    <t>грамотами РУО (ГУО)</t>
  </si>
  <si>
    <t xml:space="preserve">№12 Сведения о работе УДО с классными руководителями в 2015 году </t>
  </si>
  <si>
    <t>Сведения о работе УДО с классными руководителями в 2015 году</t>
  </si>
  <si>
    <t>в УДО</t>
  </si>
  <si>
    <t xml:space="preserve">Наименование детского коллектива </t>
  </si>
  <si>
    <t>методические рекомендации</t>
  </si>
  <si>
    <t>учебные пособия</t>
  </si>
  <si>
    <t>методические разработки</t>
  </si>
  <si>
    <t>статьи</t>
  </si>
  <si>
    <t>для одаренных детей</t>
  </si>
  <si>
    <t>для детей с ограниченными возможностями здоровья</t>
  </si>
  <si>
    <t xml:space="preserve">для детей с асоциальным поведением </t>
  </si>
  <si>
    <t>Методические материалы, разработанные и утвержденные в 2015 году</t>
  </si>
  <si>
    <t>общеразвивающие</t>
  </si>
  <si>
    <t>предпрофессиональные</t>
  </si>
  <si>
    <t xml:space="preserve"> №5 Сведения о программно-методических материалах, разработанных в вашей организации в 2015 году</t>
  </si>
  <si>
    <t>Итого по направлению</t>
  </si>
  <si>
    <t>Общее количество учащихся по направлениям</t>
  </si>
  <si>
    <t>Всего учащихся</t>
  </si>
  <si>
    <t>Сохранность контингента учащихся 2014-2015 учебный год</t>
  </si>
  <si>
    <t>физкультурно-спорт.</t>
  </si>
  <si>
    <t>учебно-методические комплексы</t>
  </si>
  <si>
    <t>соответ-ствие занимае-мой должнос-ти</t>
  </si>
  <si>
    <t>Статьи, размещенные в средствах массовой информации в 2015 году</t>
  </si>
  <si>
    <t>районные</t>
  </si>
  <si>
    <t>городские</t>
  </si>
  <si>
    <t>областные</t>
  </si>
  <si>
    <t>российские</t>
  </si>
  <si>
    <t>электронные</t>
  </si>
  <si>
    <t>№6.2 Сведения о реализуемых дополнительных общеобразовательных программах для разных категорий детей</t>
  </si>
  <si>
    <t>Сведения о реализуемых дополнительных общеобразовательных программах для разных категорий детей</t>
  </si>
  <si>
    <t xml:space="preserve">№4 Сведения о численности работников и внешних совместителей </t>
  </si>
  <si>
    <r>
      <t xml:space="preserve">№9.1 Сведения об участии детских колективов и индивидуальных участников </t>
    </r>
    <r>
      <rPr>
        <b/>
        <sz val="12"/>
        <color indexed="10"/>
        <rFont val="Times New Roman"/>
        <family val="1"/>
      </rPr>
      <t>в российских</t>
    </r>
    <r>
      <rPr>
        <b/>
        <sz val="12"/>
        <rFont val="Times New Roman"/>
        <family val="1"/>
      </rPr>
      <t xml:space="preserve">  мероприятиях в 2015 году </t>
    </r>
  </si>
  <si>
    <t xml:space="preserve">№13.1 Сведения об участии УДОД в реализации внеурочной деятельности </t>
  </si>
  <si>
    <t xml:space="preserve">№13.2 Сведения об участии УДОД в реализации внеурочной деятельности </t>
  </si>
  <si>
    <t>*В Приложении (таблица 13.3) указать проведенные мероприятия с темой (названием)</t>
  </si>
  <si>
    <t xml:space="preserve">№13.3 Сведения об участии УДОД в реализации внеурочной деятельности </t>
  </si>
  <si>
    <t>направленности программ</t>
  </si>
  <si>
    <t xml:space="preserve">общее количество </t>
  </si>
  <si>
    <t>программы, реализуемые на основании</t>
  </si>
  <si>
    <t>договора сетевого взаимодействия</t>
  </si>
  <si>
    <t>Сведения о количестве дополнительных общеобразовательных программ, реализуемыхна базе других образовательных организаций в 2015 году</t>
  </si>
  <si>
    <t>количество разработанных программ</t>
  </si>
  <si>
    <t>количество разработанных методических материалов</t>
  </si>
  <si>
    <t>количество статей в СМИ</t>
  </si>
  <si>
    <t>лицензии* на осуществление образовательной деятельности</t>
  </si>
  <si>
    <t>№6.3 Сведения о количестве дополнительных общеобразовательных программ, реализуемых на базе других образовательных организаций в 2015 году</t>
  </si>
  <si>
    <t>* лицензия с приложением, в котором прописаны адреса реализации общеобразовательных программ</t>
  </si>
  <si>
    <t xml:space="preserve">в таб. №№6, 6.3, 7, 8, 8.1: направления образовательной деятельности даны в соответствии с направленностями программ согласно Приказу Минобрнауки России от 29.08.2013 № 1008 </t>
  </si>
  <si>
    <t>Детей-мигрантов</t>
  </si>
  <si>
    <t>1.8</t>
  </si>
  <si>
    <t>Количество учащихся, обучающихся по программе</t>
  </si>
  <si>
    <t>Автор-составитель</t>
  </si>
  <si>
    <t>6.0</t>
  </si>
  <si>
    <t>№6.0  Перечень реализуемых дополнительных общеобразовательных программ в организации</t>
  </si>
  <si>
    <t>Перечень реализуемых дополнительных общеобразовательных программ в организации</t>
  </si>
  <si>
    <t>*</t>
  </si>
  <si>
    <t>461500, Оренбургская область, г. Соль-Илецк, ул. Южная д. 33</t>
  </si>
  <si>
    <r>
      <t xml:space="preserve">телефон </t>
    </r>
    <r>
      <rPr>
        <u val="single"/>
        <sz val="10"/>
        <rFont val="Times New Roman"/>
        <family val="1"/>
      </rPr>
      <t xml:space="preserve">+ 7(35336) 2-35-44, +7(35336) 2-52-13 </t>
    </r>
  </si>
  <si>
    <t>E-mail dush_sambo85@mail.ru</t>
  </si>
  <si>
    <r>
      <t>3. Дата создания организации</t>
    </r>
    <r>
      <rPr>
        <u val="single"/>
        <sz val="10"/>
        <rFont val="Times New Roman"/>
        <family val="1"/>
      </rPr>
      <t xml:space="preserve"> 01.02.1988 г.</t>
    </r>
  </si>
  <si>
    <r>
      <t xml:space="preserve">4. Ф.И.О. руководителя организации </t>
    </r>
    <r>
      <rPr>
        <u val="single"/>
        <sz val="10"/>
        <rFont val="Times New Roman"/>
        <family val="1"/>
      </rPr>
      <t>Бисенов Сергей Тлекович</t>
    </r>
  </si>
  <si>
    <t>РУО</t>
  </si>
  <si>
    <t>1229-2</t>
  </si>
  <si>
    <t>МО Оренбургской области</t>
  </si>
  <si>
    <t>dush_sambo85@mail.ru</t>
  </si>
  <si>
    <t>http://dush-sambo85.ucoz.ru/</t>
  </si>
  <si>
    <t>Образовательная программа по борьбе самбо для СОГ</t>
  </si>
  <si>
    <t>бессрочно</t>
  </si>
  <si>
    <t>от 6 до 18 лет</t>
  </si>
  <si>
    <t>спортивно-оздоровительная</t>
  </si>
  <si>
    <t>Бисенова Л.М., Дмитриевская С.С.</t>
  </si>
  <si>
    <t>176 человек</t>
  </si>
  <si>
    <t>Образовательная программа по борьбе самбо для ГНП</t>
  </si>
  <si>
    <t>Дмитриевская С.С., Алмагамбетов М.Е., Абсатаров З.Н.</t>
  </si>
  <si>
    <t>1-3 года</t>
  </si>
  <si>
    <t>от 10 лет</t>
  </si>
  <si>
    <t>физкультурно-спортивная</t>
  </si>
  <si>
    <t>369 человек</t>
  </si>
  <si>
    <t>Образовательная программа по борьбе самбо для УТГ</t>
  </si>
  <si>
    <t>Бисенов С.Т.</t>
  </si>
  <si>
    <t>1-5 лет</t>
  </si>
  <si>
    <t>от 13 лет</t>
  </si>
  <si>
    <t xml:space="preserve">83 человека </t>
  </si>
  <si>
    <t>134</t>
  </si>
  <si>
    <t>Чемпионат России по самбо среди мужчин</t>
  </si>
  <si>
    <t>г. Санкт-Петербург</t>
  </si>
  <si>
    <t>06-09 марта 2015 г.</t>
  </si>
  <si>
    <t>23-26 марта 2015 г.</t>
  </si>
  <si>
    <t>Первенство Приволжского федерального округа по самбо среди юношей и девушек 1999-2000 г.р.</t>
  </si>
  <si>
    <t>г. Кстово, Нижегородская область</t>
  </si>
  <si>
    <t>15-16</t>
  </si>
  <si>
    <t>Султанов Ф.Н.</t>
  </si>
  <si>
    <t>27-30 марта 2015 г.</t>
  </si>
  <si>
    <t>Первенство Приволжского федерального округа по самбо среди юношей и девушек 2000-2001 г.р.</t>
  </si>
  <si>
    <t>14-15</t>
  </si>
  <si>
    <t>3 место</t>
  </si>
  <si>
    <t>Бисенов С.Т. Султанов Ф.Н.</t>
  </si>
  <si>
    <t>24-27 апреля 2015 г.</t>
  </si>
  <si>
    <t>Первенство Приволжского федерального округа по самбо среди юношей и девушек 1999-2000 г.р., в зачет Спартакиады учащихся России</t>
  </si>
  <si>
    <t>г. Чебоксары</t>
  </si>
  <si>
    <t>Бисенов С.Т., Султанов Ф.Н.</t>
  </si>
  <si>
    <t>29 апреля 2015 г.</t>
  </si>
  <si>
    <t>Всероссийские сельские игры  среди юношей 1999-2000 г.р.</t>
  </si>
  <si>
    <t>п. Суходол, Самарская область</t>
  </si>
  <si>
    <t>1 место</t>
  </si>
  <si>
    <t>30 апреля 2015 г.</t>
  </si>
  <si>
    <t>Всероссийские сельские игры  среди юношей 2002-2003 г.р.</t>
  </si>
  <si>
    <t>г. Кинель-Черкассы, Самарская область</t>
  </si>
  <si>
    <t>1, 2, 3 место</t>
  </si>
  <si>
    <t>2, 3 место</t>
  </si>
  <si>
    <t>участие</t>
  </si>
  <si>
    <t>12-13 лет</t>
  </si>
  <si>
    <t>12-14 июня 2015</t>
  </si>
  <si>
    <t>Всероссийские сельские игры по самбр среди мужчин</t>
  </si>
  <si>
    <t>г. Троицк, Челябинская область</t>
  </si>
  <si>
    <t>св. 20</t>
  </si>
  <si>
    <t>1, 2 место</t>
  </si>
  <si>
    <t>19-23 октября 2015</t>
  </si>
  <si>
    <t>Первенство России по самбо среди юношей и девушек 1999-2000 г.р.</t>
  </si>
  <si>
    <t>зам. директора</t>
  </si>
  <si>
    <r>
      <t xml:space="preserve">Должностное лицо, ответственное                                                                                                        за заполнение информационной карты                                 </t>
    </r>
    <r>
      <rPr>
        <u val="single"/>
        <sz val="10"/>
        <rFont val="Times New Roman"/>
        <family val="1"/>
      </rPr>
      <t>зам. директора</t>
    </r>
  </si>
  <si>
    <t xml:space="preserve">     Аксенова Евгения Сергеевна</t>
  </si>
  <si>
    <r>
      <t xml:space="preserve">                                       </t>
    </r>
    <r>
      <rPr>
        <u val="single"/>
        <sz val="10"/>
        <rFont val="Arial Cyr"/>
        <family val="0"/>
      </rPr>
      <t xml:space="preserve"> + 7 (35336) 2-52-13</t>
    </r>
  </si>
  <si>
    <r>
      <t xml:space="preserve">Руководитель организации          </t>
    </r>
    <r>
      <rPr>
        <u val="single"/>
        <sz val="10"/>
        <rFont val="Times New Roman"/>
        <family val="1"/>
      </rPr>
      <t>Бисенов Сергей Тлекович</t>
    </r>
  </si>
  <si>
    <t xml:space="preserve">Муниципальное образовательное бюджетное учреждение дополнительного образования детей "Детско-юношеская </t>
  </si>
  <si>
    <t>спортивная школа "Самбо-85" г. Соль-Илецка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</si>
</sst>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%"/>
    <numFmt numFmtId="169" formatCode="[$€-2]\ ###,000_);[Red]\([$€-2]\ ###,000\)"/>
    <numFmt numFmtId="170" formatCode="[$-FC19]d\ mmmm\ yyyy\ &quot;г.&quot;"/>
  </numFmts>
  <fonts count="7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color indexed="10"/>
      <name val="Times New Roman Cyr"/>
      <family val="1"/>
    </font>
    <font>
      <b/>
      <sz val="12"/>
      <color indexed="10"/>
      <name val="Times New Roman"/>
      <family val="1"/>
    </font>
    <font>
      <b/>
      <sz val="6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u val="single"/>
      <sz val="10"/>
      <name val="Times New Roman"/>
      <family val="1"/>
    </font>
    <font>
      <sz val="9"/>
      <name val="Calibri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 Cyr"/>
      <family val="0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2"/>
      <color rgb="FFFF0000"/>
      <name val="Times New Roman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 applyFill="0">
      <alignment/>
      <protection/>
    </xf>
    <xf numFmtId="0" fontId="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8" fillId="0" borderId="0" xfId="53" applyFont="1" applyAlignment="1">
      <alignment horizontal="center"/>
      <protection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49" fontId="10" fillId="0" borderId="0" xfId="0" applyNumberFormat="1" applyFont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49" fontId="10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164" fontId="12" fillId="0" borderId="12" xfId="53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10" fillId="0" borderId="12" xfId="0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4" xfId="0" applyFont="1" applyBorder="1" applyAlignment="1">
      <alignment vertical="top" wrapText="1"/>
    </xf>
    <xf numFmtId="0" fontId="18" fillId="0" borderId="0" xfId="53" applyFont="1" applyAlignment="1">
      <alignment horizontal="center" vertical="center"/>
      <protection/>
    </xf>
    <xf numFmtId="0" fontId="18" fillId="0" borderId="0" xfId="53" applyFont="1" applyAlignment="1">
      <alignment vertical="center"/>
      <protection/>
    </xf>
    <xf numFmtId="0" fontId="18" fillId="0" borderId="0" xfId="53" applyFont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justify" vertical="center" wrapText="1"/>
      <protection/>
    </xf>
    <xf numFmtId="16" fontId="12" fillId="0" borderId="12" xfId="53" applyNumberFormat="1" applyFont="1" applyFill="1" applyBorder="1" applyAlignment="1">
      <alignment horizontal="justify" vertical="center" wrapText="1"/>
      <protection/>
    </xf>
    <xf numFmtId="0" fontId="10" fillId="0" borderId="12" xfId="53" applyFont="1" applyFill="1" applyBorder="1" applyAlignment="1">
      <alignment horizontal="justify" vertical="center" wrapText="1"/>
      <protection/>
    </xf>
    <xf numFmtId="0" fontId="10" fillId="0" borderId="12" xfId="53" applyFont="1" applyFill="1" applyBorder="1" applyAlignment="1">
      <alignment horizontal="center" vertical="center"/>
      <protection/>
    </xf>
    <xf numFmtId="16" fontId="10" fillId="0" borderId="12" xfId="53" applyNumberFormat="1" applyFont="1" applyFill="1" applyBorder="1" applyAlignment="1">
      <alignment horizontal="justify" vertical="center" wrapText="1"/>
      <protection/>
    </xf>
    <xf numFmtId="0" fontId="12" fillId="0" borderId="14" xfId="53" applyFont="1" applyFill="1" applyBorder="1" applyAlignment="1">
      <alignment horizontal="justify" vertical="center" wrapText="1"/>
      <protection/>
    </xf>
    <xf numFmtId="0" fontId="10" fillId="0" borderId="14" xfId="53" applyFont="1" applyFill="1" applyBorder="1" applyAlignment="1">
      <alignment horizontal="justify" vertical="center" wrapText="1"/>
      <protection/>
    </xf>
    <xf numFmtId="0" fontId="10" fillId="0" borderId="12" xfId="53" applyFont="1" applyFill="1" applyBorder="1" applyAlignment="1">
      <alignment horizontal="left" vertical="center" wrapText="1"/>
      <protection/>
    </xf>
    <xf numFmtId="164" fontId="12" fillId="0" borderId="12" xfId="53" applyNumberFormat="1" applyFont="1" applyFill="1" applyBorder="1" applyAlignment="1">
      <alignment horizontal="left" vertical="center"/>
      <protection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1" fillId="0" borderId="0" xfId="0" applyFont="1" applyBorder="1" applyAlignment="1">
      <alignment horizontal="center"/>
    </xf>
    <xf numFmtId="0" fontId="17" fillId="33" borderId="12" xfId="53" applyFont="1" applyFill="1" applyBorder="1" applyAlignment="1">
      <alignment horizontal="center" vertical="center" wrapText="1"/>
      <protection/>
    </xf>
    <xf numFmtId="0" fontId="12" fillId="34" borderId="12" xfId="53" applyFont="1" applyFill="1" applyBorder="1" applyAlignment="1">
      <alignment horizontal="justify" vertical="center" wrapText="1"/>
      <protection/>
    </xf>
    <xf numFmtId="0" fontId="10" fillId="34" borderId="12" xfId="53" applyFont="1" applyFill="1" applyBorder="1" applyAlignment="1">
      <alignment horizontal="center" vertical="center" wrapText="1"/>
      <protection/>
    </xf>
    <xf numFmtId="0" fontId="12" fillId="34" borderId="0" xfId="53" applyFont="1" applyFill="1" applyAlignment="1">
      <alignment horizontal="center" vertical="center"/>
      <protection/>
    </xf>
    <xf numFmtId="164" fontId="12" fillId="34" borderId="12" xfId="53" applyNumberFormat="1" applyFont="1" applyFill="1" applyBorder="1" applyAlignment="1">
      <alignment horizontal="center" vertical="center"/>
      <protection/>
    </xf>
    <xf numFmtId="0" fontId="10" fillId="34" borderId="12" xfId="53" applyFont="1" applyFill="1" applyBorder="1" applyAlignment="1">
      <alignment horizontal="center" vertical="center"/>
      <protection/>
    </xf>
    <xf numFmtId="0" fontId="12" fillId="34" borderId="12" xfId="53" applyFont="1" applyFill="1" applyBorder="1" applyAlignment="1">
      <alignment horizontal="center" vertical="center"/>
      <protection/>
    </xf>
    <xf numFmtId="0" fontId="12" fillId="34" borderId="12" xfId="53" applyFont="1" applyFill="1" applyBorder="1" applyAlignment="1">
      <alignment horizontal="left" vertical="center" wrapText="1"/>
      <protection/>
    </xf>
    <xf numFmtId="0" fontId="12" fillId="34" borderId="14" xfId="53" applyFont="1" applyFill="1" applyBorder="1" applyAlignment="1">
      <alignment horizontal="justify" vertical="center" wrapText="1"/>
      <protection/>
    </xf>
    <xf numFmtId="0" fontId="12" fillId="33" borderId="15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13" fillId="34" borderId="13" xfId="0" applyFont="1" applyFill="1" applyBorder="1" applyAlignment="1">
      <alignment vertical="top" wrapText="1"/>
    </xf>
    <xf numFmtId="0" fontId="14" fillId="34" borderId="12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0" fontId="13" fillId="34" borderId="12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11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 indent="1"/>
    </xf>
    <xf numFmtId="0" fontId="1" fillId="0" borderId="0" xfId="0" applyFont="1" applyAlignment="1">
      <alignment vertical="center" wrapText="1"/>
    </xf>
    <xf numFmtId="0" fontId="12" fillId="34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35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textRotation="90" wrapText="1"/>
    </xf>
    <xf numFmtId="0" fontId="4" fillId="0" borderId="0" xfId="0" applyFont="1" applyAlignment="1">
      <alignment vertical="center" textRotation="90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vertical="top" wrapText="1"/>
    </xf>
    <xf numFmtId="0" fontId="13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7" fillId="0" borderId="0" xfId="0" applyFont="1" applyFill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10" fillId="0" borderId="18" xfId="0" applyFont="1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12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9" fontId="12" fillId="0" borderId="12" xfId="0" applyNumberFormat="1" applyFont="1" applyFill="1" applyBorder="1" applyAlignment="1">
      <alignment horizontal="center"/>
    </xf>
    <xf numFmtId="168" fontId="12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/>
    </xf>
    <xf numFmtId="49" fontId="5" fillId="34" borderId="12" xfId="0" applyNumberFormat="1" applyFont="1" applyFill="1" applyBorder="1" applyAlignment="1">
      <alignment horizontal="left" vertical="center"/>
    </xf>
    <xf numFmtId="0" fontId="12" fillId="34" borderId="11" xfId="0" applyFont="1" applyFill="1" applyBorder="1" applyAlignment="1">
      <alignment horizontal="left" vertical="center" wrapText="1"/>
    </xf>
    <xf numFmtId="1" fontId="12" fillId="34" borderId="18" xfId="0" applyNumberFormat="1" applyFont="1" applyFill="1" applyBorder="1" applyAlignment="1">
      <alignment horizontal="center" vertical="center" wrapText="1"/>
    </xf>
    <xf numFmtId="9" fontId="12" fillId="34" borderId="18" xfId="0" applyNumberFormat="1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9" fontId="12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49" fontId="12" fillId="34" borderId="10" xfId="0" applyNumberFormat="1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vertical="center" wrapText="1"/>
    </xf>
    <xf numFmtId="0" fontId="14" fillId="34" borderId="12" xfId="0" applyFont="1" applyFill="1" applyBorder="1" applyAlignment="1">
      <alignment vertical="center" wrapText="1"/>
    </xf>
    <xf numFmtId="9" fontId="10" fillId="34" borderId="18" xfId="0" applyNumberFormat="1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9" fontId="10" fillId="0" borderId="18" xfId="0" applyNumberFormat="1" applyFont="1" applyBorder="1" applyAlignment="1">
      <alignment horizontal="center" vertical="top" wrapText="1"/>
    </xf>
    <xf numFmtId="9" fontId="10" fillId="34" borderId="18" xfId="0" applyNumberFormat="1" applyFont="1" applyFill="1" applyBorder="1" applyAlignment="1">
      <alignment horizontal="center" vertical="top" wrapText="1"/>
    </xf>
    <xf numFmtId="9" fontId="10" fillId="34" borderId="12" xfId="0" applyNumberFormat="1" applyFont="1" applyFill="1" applyBorder="1" applyAlignment="1">
      <alignment horizontal="center" vertical="top" wrapText="1"/>
    </xf>
    <xf numFmtId="9" fontId="10" fillId="0" borderId="12" xfId="0" applyNumberFormat="1" applyFont="1" applyBorder="1" applyAlignment="1">
      <alignment horizontal="center" vertical="top" wrapText="1"/>
    </xf>
    <xf numFmtId="49" fontId="12" fillId="36" borderId="12" xfId="0" applyNumberFormat="1" applyFont="1" applyFill="1" applyBorder="1" applyAlignment="1">
      <alignment horizontal="left" vertical="center" wrapText="1"/>
    </xf>
    <xf numFmtId="0" fontId="12" fillId="36" borderId="13" xfId="0" applyFont="1" applyFill="1" applyBorder="1" applyAlignment="1">
      <alignment vertical="center" wrapText="1"/>
    </xf>
    <xf numFmtId="0" fontId="14" fillId="36" borderId="10" xfId="0" applyFont="1" applyFill="1" applyBorder="1" applyAlignment="1">
      <alignment vertical="center" wrapText="1"/>
    </xf>
    <xf numFmtId="9" fontId="10" fillId="36" borderId="18" xfId="0" applyNumberFormat="1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vertical="center" wrapText="1"/>
    </xf>
    <xf numFmtId="49" fontId="12" fillId="34" borderId="12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9" fontId="10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49" fontId="12" fillId="35" borderId="12" xfId="0" applyNumberFormat="1" applyFont="1" applyFill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0" fillId="33" borderId="16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textRotation="90" wrapText="1"/>
    </xf>
    <xf numFmtId="49" fontId="4" fillId="0" borderId="0" xfId="0" applyNumberFormat="1" applyFont="1" applyFill="1" applyBorder="1" applyAlignment="1">
      <alignment/>
    </xf>
    <xf numFmtId="0" fontId="1" fillId="37" borderId="12" xfId="0" applyFont="1" applyFill="1" applyBorder="1" applyAlignment="1">
      <alignment horizontal="center" vertical="top" wrapText="1"/>
    </xf>
    <xf numFmtId="9" fontId="12" fillId="34" borderId="12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6" fontId="12" fillId="37" borderId="12" xfId="53" applyNumberFormat="1" applyFont="1" applyFill="1" applyBorder="1" applyAlignment="1">
      <alignment horizontal="justify" vertical="center" wrapText="1"/>
      <protection/>
    </xf>
    <xf numFmtId="0" fontId="10" fillId="37" borderId="12" xfId="53" applyFont="1" applyFill="1" applyBorder="1" applyAlignment="1">
      <alignment horizontal="center" vertical="center"/>
      <protection/>
    </xf>
    <xf numFmtId="0" fontId="12" fillId="37" borderId="12" xfId="53" applyFont="1" applyFill="1" applyBorder="1" applyAlignment="1">
      <alignment horizontal="center" vertical="center"/>
      <protection/>
    </xf>
    <xf numFmtId="16" fontId="12" fillId="0" borderId="12" xfId="53" applyNumberFormat="1" applyFont="1" applyFill="1" applyBorder="1" applyAlignment="1">
      <alignment horizontal="center" vertical="center"/>
      <protection/>
    </xf>
    <xf numFmtId="0" fontId="9" fillId="0" borderId="0" xfId="53" applyFont="1" applyFill="1">
      <alignment/>
      <protection/>
    </xf>
    <xf numFmtId="0" fontId="12" fillId="37" borderId="12" xfId="53" applyFont="1" applyFill="1" applyBorder="1" applyAlignment="1">
      <alignment horizontal="left" vertical="center" wrapText="1"/>
      <protection/>
    </xf>
    <xf numFmtId="0" fontId="11" fillId="0" borderId="0" xfId="0" applyFont="1" applyBorder="1" applyAlignment="1">
      <alignment vertical="top" wrapText="1"/>
    </xf>
    <xf numFmtId="0" fontId="76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7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textRotation="90" wrapText="1"/>
    </xf>
    <xf numFmtId="0" fontId="10" fillId="0" borderId="12" xfId="0" applyFont="1" applyBorder="1" applyAlignment="1">
      <alignment vertical="center"/>
    </xf>
    <xf numFmtId="0" fontId="10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top" wrapText="1"/>
    </xf>
    <xf numFmtId="0" fontId="1" fillId="15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1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0" fontId="1" fillId="0" borderId="12" xfId="53" applyFont="1" applyFill="1" applyBorder="1" applyAlignment="1">
      <alignment horizontal="justify" vertical="center" wrapText="1"/>
      <protection/>
    </xf>
    <xf numFmtId="0" fontId="1" fillId="0" borderId="0" xfId="53" applyFont="1" applyFill="1" applyBorder="1" applyAlignment="1">
      <alignment horizontal="justify" vertical="center" wrapText="1"/>
      <protection/>
    </xf>
    <xf numFmtId="0" fontId="11" fillId="0" borderId="12" xfId="53" applyFont="1" applyFill="1" applyBorder="1" applyAlignment="1">
      <alignment horizontal="justify" vertical="center" wrapText="1"/>
      <protection/>
    </xf>
    <xf numFmtId="0" fontId="17" fillId="33" borderId="12" xfId="53" applyFont="1" applyFill="1" applyBorder="1" applyAlignment="1">
      <alignment horizontal="center" vertical="center" textRotation="90" wrapText="1"/>
      <protection/>
    </xf>
    <xf numFmtId="0" fontId="17" fillId="38" borderId="12" xfId="53" applyFont="1" applyFill="1" applyBorder="1" applyAlignment="1">
      <alignment horizontal="center" vertical="center" textRotation="90" wrapText="1"/>
      <protection/>
    </xf>
    <xf numFmtId="0" fontId="17" fillId="38" borderId="12" xfId="0" applyFont="1" applyFill="1" applyBorder="1" applyAlignment="1">
      <alignment horizontal="center" vertical="center" textRotation="90" wrapText="1"/>
    </xf>
    <xf numFmtId="0" fontId="11" fillId="39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2" fillId="39" borderId="12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168" fontId="26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17" fillId="0" borderId="0" xfId="53" applyFont="1" applyFill="1" applyBorder="1" applyAlignment="1">
      <alignment horizontal="center" vertical="center" textRotation="90" wrapText="1"/>
      <protection/>
    </xf>
    <xf numFmtId="0" fontId="17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1" fillId="0" borderId="0" xfId="53" applyFont="1" applyFill="1" applyBorder="1" applyAlignment="1">
      <alignment horizontal="justify" vertical="center" wrapText="1"/>
      <protection/>
    </xf>
    <xf numFmtId="0" fontId="12" fillId="33" borderId="12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/>
    </xf>
    <xf numFmtId="168" fontId="12" fillId="34" borderId="12" xfId="0" applyNumberFormat="1" applyFont="1" applyFill="1" applyBorder="1" applyAlignment="1">
      <alignment horizontal="center"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14" fontId="10" fillId="0" borderId="12" xfId="0" applyNumberFormat="1" applyFont="1" applyBorder="1" applyAlignment="1">
      <alignment horizontal="left" vertical="top" wrapText="1"/>
    </xf>
    <xf numFmtId="14" fontId="10" fillId="0" borderId="12" xfId="0" applyNumberFormat="1" applyFont="1" applyBorder="1" applyAlignment="1">
      <alignment vertical="top" wrapText="1"/>
    </xf>
    <xf numFmtId="0" fontId="2" fillId="0" borderId="0" xfId="42" applyAlignment="1" applyProtection="1">
      <alignment/>
      <protection/>
    </xf>
    <xf numFmtId="0" fontId="35" fillId="0" borderId="0" xfId="0" applyFont="1" applyAlignment="1">
      <alignment/>
    </xf>
    <xf numFmtId="17" fontId="1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4" fontId="5" fillId="0" borderId="12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1" fillId="34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33" borderId="16" xfId="53" applyFont="1" applyFill="1" applyBorder="1" applyAlignment="1">
      <alignment horizontal="center" vertical="center" wrapText="1"/>
      <protection/>
    </xf>
    <xf numFmtId="0" fontId="17" fillId="33" borderId="10" xfId="53" applyFont="1" applyFill="1" applyBorder="1" applyAlignment="1">
      <alignment horizontal="center" vertical="center" wrapText="1"/>
      <protection/>
    </xf>
    <xf numFmtId="0" fontId="12" fillId="33" borderId="16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26" fillId="0" borderId="0" xfId="53" applyFont="1" applyAlignment="1">
      <alignment horizontal="center" vertical="center"/>
      <protection/>
    </xf>
    <xf numFmtId="0" fontId="12" fillId="33" borderId="21" xfId="53" applyFont="1" applyFill="1" applyBorder="1" applyAlignment="1">
      <alignment horizontal="center" vertical="center"/>
      <protection/>
    </xf>
    <xf numFmtId="0" fontId="12" fillId="33" borderId="22" xfId="53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53" applyFont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40" borderId="14" xfId="53" applyFont="1" applyFill="1" applyBorder="1" applyAlignment="1">
      <alignment horizontal="center" vertical="center"/>
      <protection/>
    </xf>
    <xf numFmtId="0" fontId="12" fillId="40" borderId="19" xfId="53" applyFont="1" applyFill="1" applyBorder="1" applyAlignment="1">
      <alignment horizontal="center" vertical="center"/>
      <protection/>
    </xf>
    <xf numFmtId="0" fontId="12" fillId="40" borderId="15" xfId="53" applyFont="1" applyFill="1" applyBorder="1" applyAlignment="1">
      <alignment horizontal="center" vertical="center"/>
      <protection/>
    </xf>
    <xf numFmtId="0" fontId="12" fillId="0" borderId="1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1" fillId="0" borderId="22" xfId="0" applyFont="1" applyBorder="1" applyAlignment="1">
      <alignment horizont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textRotation="90" wrapText="1"/>
    </xf>
    <xf numFmtId="49" fontId="19" fillId="0" borderId="13" xfId="0" applyNumberFormat="1" applyFont="1" applyBorder="1" applyAlignment="1">
      <alignment horizontal="center"/>
    </xf>
    <xf numFmtId="0" fontId="11" fillId="33" borderId="12" xfId="0" applyFont="1" applyFill="1" applyBorder="1" applyAlignment="1">
      <alignment horizontal="center" vertical="top" wrapText="1"/>
    </xf>
    <xf numFmtId="49" fontId="12" fillId="33" borderId="12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 textRotation="90" wrapText="1"/>
    </xf>
    <xf numFmtId="49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щие сведения (бланк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581025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150" y="38100"/>
          <a:ext cx="70104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Карта сдается в печатном и электронном виде 
</a:t>
          </a:r>
          <a:r>
            <a:rPr lang="en-US" cap="none" sz="1000" b="1" i="0" u="none" baseline="0">
              <a:solidFill>
                <a:srgbClr val="000000"/>
              </a:solidFill>
            </a:rPr>
            <a:t>Многопрофильные УДО 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по адресу: 460000, г. Оренбург, ул. Советская, 41, 
</a:t>
          </a:r>
          <a:r>
            <a:rPr lang="en-US" cap="none" sz="1000" b="1" i="1" u="none" baseline="0">
              <a:solidFill>
                <a:srgbClr val="000000"/>
              </a:solidFill>
            </a:rPr>
            <a:t>ООДТДМ им. В.П. Поляничко,</a:t>
          </a:r>
          <a:r>
            <a:rPr lang="en-US" cap="none" sz="1000" b="0" i="1" u="none" baseline="0">
              <a:solidFill>
                <a:srgbClr val="000000"/>
              </a:solidFill>
            </a:rPr>
            <a:t> НПЛ "Поиск", к. 205.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43-51-22; </a:t>
          </a:r>
          <a:r>
            <a:rPr lang="en-US" cap="none" sz="1000" b="0" i="1" u="none" baseline="0">
              <a:solidFill>
                <a:srgbClr val="000000"/>
              </a:solidFill>
            </a:rPr>
            <a:t>E-mail: bugrova-stat@mail.ru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Бугрова Татьяна Анатольевна
</a:t>
          </a:r>
          <a:r>
            <a:rPr lang="en-US" cap="none" sz="1000" b="1" i="0" u="none" baseline="0">
              <a:solidFill>
                <a:srgbClr val="000000"/>
              </a:solidFill>
            </a:rPr>
            <a:t>Однопрофильные УДО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по адресу: 460000, г. Оренбург, ул.Постникова, 26, </a:t>
          </a:r>
          <a:r>
            <a:rPr lang="en-US" cap="none" sz="1000" b="1" i="1" u="none" baseline="0">
              <a:solidFill>
                <a:srgbClr val="000000"/>
              </a:solidFill>
            </a:rPr>
            <a:t>ООДЮСШ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</a:t>
          </a:r>
          <a:r>
            <a:rPr lang="en-US" cap="none" sz="1000" b="0" i="1" u="none" baseline="0">
              <a:solidFill>
                <a:srgbClr val="000000"/>
              </a:solidFill>
            </a:rPr>
            <a:t>77-39-52; </a:t>
          </a:r>
          <a:r>
            <a:rPr lang="en-US" cap="none" sz="1000" b="0" i="1" u="none" baseline="0">
              <a:solidFill>
                <a:srgbClr val="000000"/>
              </a:solidFill>
            </a:rPr>
            <a:t>E-mail: osdushor@yandex.ru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Хамедова Лилия Рафкатовна
</a:t>
          </a:r>
          <a:r>
            <a:rPr lang="en-US" cap="none" sz="1000" b="0" i="1" u="none" baseline="0">
              <a:solidFill>
                <a:srgbClr val="000000"/>
              </a:solidFill>
            </a:rPr>
            <a:t>по адресу: 460036, г. Оренбург, ул. Восточная,15, </a:t>
          </a:r>
          <a:r>
            <a:rPr lang="en-US" cap="none" sz="1000" b="1" i="1" u="none" baseline="0">
              <a:solidFill>
                <a:srgbClr val="000000"/>
              </a:solidFill>
            </a:rPr>
            <a:t>ООДЭБЦ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</a:t>
          </a:r>
          <a:r>
            <a:rPr lang="en-US" cap="none" sz="1000" b="0" i="1" u="none" baseline="0">
              <a:solidFill>
                <a:srgbClr val="000000"/>
              </a:solidFill>
            </a:rPr>
            <a:t>44-64-56;</a:t>
          </a:r>
          <a:r>
            <a:rPr lang="en-US" cap="none" sz="1000" b="0" i="1" u="none" baseline="0">
              <a:solidFill>
                <a:srgbClr val="000000"/>
              </a:solidFill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</a:rPr>
            <a:t>E-mail: oren-ecol.inf@yandex.ru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Бакунович Елена Георгиевна
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1</xdr:col>
      <xdr:colOff>781050</xdr:colOff>
      <xdr:row>3</xdr:row>
      <xdr:rowOff>114300</xdr:rowOff>
    </xdr:to>
    <xdr:sp>
      <xdr:nvSpPr>
        <xdr:cNvPr id="1" name="Oval 1"/>
        <xdr:cNvSpPr>
          <a:spLocks/>
        </xdr:cNvSpPr>
      </xdr:nvSpPr>
      <xdr:spPr>
        <a:xfrm>
          <a:off x="352425" y="161925"/>
          <a:ext cx="7620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990600</xdr:colOff>
      <xdr:row>1</xdr:row>
      <xdr:rowOff>133350</xdr:rowOff>
    </xdr:from>
    <xdr:to>
      <xdr:col>1</xdr:col>
      <xdr:colOff>2438400</xdr:colOff>
      <xdr:row>3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23975" y="295275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Шифр учреждения</a:t>
          </a:r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1</xdr:col>
      <xdr:colOff>781050</xdr:colOff>
      <xdr:row>3</xdr:row>
      <xdr:rowOff>114300</xdr:rowOff>
    </xdr:to>
    <xdr:sp>
      <xdr:nvSpPr>
        <xdr:cNvPr id="3" name="Oval 1"/>
        <xdr:cNvSpPr>
          <a:spLocks/>
        </xdr:cNvSpPr>
      </xdr:nvSpPr>
      <xdr:spPr>
        <a:xfrm>
          <a:off x="352425" y="161925"/>
          <a:ext cx="7620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990600</xdr:colOff>
      <xdr:row>1</xdr:row>
      <xdr:rowOff>133350</xdr:rowOff>
    </xdr:from>
    <xdr:to>
      <xdr:col>1</xdr:col>
      <xdr:colOff>2438400</xdr:colOff>
      <xdr:row>3</xdr:row>
      <xdr:rowOff>19050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323975" y="295275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Шифр учреждения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ush_sambo85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4.375" style="0" customWidth="1"/>
    <col min="2" max="2" width="80.75390625" style="0" customWidth="1"/>
    <col min="3" max="3" width="8.25390625" style="0" customWidth="1"/>
  </cols>
  <sheetData>
    <row r="1" spans="1:3" ht="15.75">
      <c r="A1" s="277" t="s">
        <v>291</v>
      </c>
      <c r="B1" s="277"/>
      <c r="C1" s="277"/>
    </row>
    <row r="2" spans="1:3" ht="12.75">
      <c r="A2" s="21"/>
      <c r="B2" s="21"/>
      <c r="C2" s="21"/>
    </row>
    <row r="3" spans="1:3" ht="12.75">
      <c r="A3" s="21"/>
      <c r="B3" s="21"/>
      <c r="C3" s="21"/>
    </row>
    <row r="4" spans="1:3" ht="12.75">
      <c r="A4" s="21"/>
      <c r="B4" s="21"/>
      <c r="C4" s="21"/>
    </row>
    <row r="5" spans="1:3" ht="10.5" customHeight="1">
      <c r="A5" s="21"/>
      <c r="B5" s="21"/>
      <c r="C5" s="21"/>
    </row>
    <row r="6" spans="1:3" ht="12.75">
      <c r="A6" s="21"/>
      <c r="B6" s="21"/>
      <c r="C6" s="21"/>
    </row>
    <row r="7" spans="1:3" s="3" customFormat="1" ht="12.75">
      <c r="A7" s="21"/>
      <c r="B7" s="21"/>
      <c r="C7" s="21"/>
    </row>
    <row r="8" spans="1:3" s="3" customFormat="1" ht="12.75">
      <c r="A8" s="21"/>
      <c r="B8" s="21"/>
      <c r="C8" s="21"/>
    </row>
    <row r="9" spans="1:3" s="3" customFormat="1" ht="12.75">
      <c r="A9" s="21"/>
      <c r="B9" s="21"/>
      <c r="C9" s="21"/>
    </row>
    <row r="10" spans="1:3" s="3" customFormat="1" ht="12.75">
      <c r="A10" s="21"/>
      <c r="B10" s="21"/>
      <c r="C10" s="21"/>
    </row>
    <row r="11" spans="1:3" s="3" customFormat="1" ht="12.75">
      <c r="A11" s="21"/>
      <c r="B11" s="21"/>
      <c r="C11" s="21"/>
    </row>
    <row r="12" spans="1:3" s="3" customFormat="1" ht="12.75">
      <c r="A12" s="21"/>
      <c r="B12" s="21"/>
      <c r="C12" s="21"/>
    </row>
    <row r="13" spans="1:3" s="3" customFormat="1" ht="12.75">
      <c r="A13" s="21"/>
      <c r="B13" s="21"/>
      <c r="C13" s="21"/>
    </row>
    <row r="14" spans="1:3" s="3" customFormat="1" ht="12.75">
      <c r="A14" s="21"/>
      <c r="B14" s="21"/>
      <c r="C14" s="21"/>
    </row>
    <row r="15" spans="1:3" s="3" customFormat="1" ht="12.75">
      <c r="A15" s="21"/>
      <c r="B15" s="21"/>
      <c r="C15" s="21"/>
    </row>
    <row r="16" spans="1:3" s="3" customFormat="1" ht="15.75">
      <c r="A16" s="280" t="s">
        <v>371</v>
      </c>
      <c r="B16" s="280"/>
      <c r="C16" s="280"/>
    </row>
    <row r="17" spans="1:3" s="3" customFormat="1" ht="15.75">
      <c r="A17" s="199"/>
      <c r="B17" s="199"/>
      <c r="C17" s="199"/>
    </row>
    <row r="18" spans="1:3" s="3" customFormat="1" ht="13.5">
      <c r="A18" s="278" t="s">
        <v>365</v>
      </c>
      <c r="B18" s="278"/>
      <c r="C18" s="278"/>
    </row>
    <row r="19" spans="1:3" s="3" customFormat="1" ht="24" customHeight="1">
      <c r="A19" s="282" t="s">
        <v>489</v>
      </c>
      <c r="B19" s="282"/>
      <c r="C19" s="282"/>
    </row>
    <row r="20" spans="1:3" s="3" customFormat="1" ht="31.5" customHeight="1">
      <c r="A20" s="281" t="s">
        <v>353</v>
      </c>
      <c r="B20" s="281"/>
      <c r="C20" s="281"/>
    </row>
    <row r="21" spans="1:3" s="3" customFormat="1" ht="19.5">
      <c r="A21" s="30" t="s">
        <v>0</v>
      </c>
      <c r="B21" s="30" t="s">
        <v>111</v>
      </c>
      <c r="C21" s="198" t="s">
        <v>112</v>
      </c>
    </row>
    <row r="22" spans="1:3" s="3" customFormat="1" ht="13.5" customHeight="1">
      <c r="A22" s="59">
        <v>1</v>
      </c>
      <c r="B22" s="60" t="s">
        <v>414</v>
      </c>
      <c r="C22" s="56" t="s">
        <v>497</v>
      </c>
    </row>
    <row r="23" spans="1:3" s="3" customFormat="1" ht="13.5" customHeight="1">
      <c r="A23" s="59">
        <v>2</v>
      </c>
      <c r="B23" s="60" t="s">
        <v>416</v>
      </c>
      <c r="C23" s="56" t="s">
        <v>497</v>
      </c>
    </row>
    <row r="24" spans="1:3" s="3" customFormat="1" ht="13.5" customHeight="1">
      <c r="A24" s="59">
        <v>3</v>
      </c>
      <c r="B24" s="60" t="s">
        <v>113</v>
      </c>
      <c r="C24" s="56" t="s">
        <v>497</v>
      </c>
    </row>
    <row r="25" spans="1:3" s="3" customFormat="1" ht="13.5" customHeight="1">
      <c r="A25" s="59">
        <v>4</v>
      </c>
      <c r="B25" s="60" t="s">
        <v>234</v>
      </c>
      <c r="C25" s="56" t="s">
        <v>497</v>
      </c>
    </row>
    <row r="26" spans="1:3" s="3" customFormat="1" ht="25.5">
      <c r="A26" s="59">
        <v>5</v>
      </c>
      <c r="B26" s="60" t="s">
        <v>383</v>
      </c>
      <c r="C26" s="56"/>
    </row>
    <row r="27" spans="1:3" s="3" customFormat="1" ht="13.5" customHeight="1">
      <c r="A27" s="59">
        <v>6</v>
      </c>
      <c r="B27" s="60" t="s">
        <v>354</v>
      </c>
      <c r="C27" s="56" t="s">
        <v>497</v>
      </c>
    </row>
    <row r="28" spans="1:3" s="3" customFormat="1" ht="13.5" customHeight="1">
      <c r="A28" s="59" t="s">
        <v>494</v>
      </c>
      <c r="B28" s="60" t="s">
        <v>496</v>
      </c>
      <c r="C28" s="56" t="s">
        <v>497</v>
      </c>
    </row>
    <row r="29" spans="1:3" s="3" customFormat="1" ht="25.5">
      <c r="A29" s="114" t="s">
        <v>322</v>
      </c>
      <c r="B29" s="60" t="s">
        <v>355</v>
      </c>
      <c r="C29" s="56"/>
    </row>
    <row r="30" spans="1:3" s="3" customFormat="1" ht="25.5">
      <c r="A30" s="114" t="s">
        <v>323</v>
      </c>
      <c r="B30" s="60" t="s">
        <v>471</v>
      </c>
      <c r="C30" s="56"/>
    </row>
    <row r="31" spans="1:3" s="3" customFormat="1" ht="25.5" customHeight="1">
      <c r="A31" s="114" t="s">
        <v>328</v>
      </c>
      <c r="B31" s="60" t="s">
        <v>482</v>
      </c>
      <c r="C31" s="56" t="s">
        <v>497</v>
      </c>
    </row>
    <row r="32" spans="1:3" s="3" customFormat="1" ht="15.75">
      <c r="A32" s="223">
        <v>7</v>
      </c>
      <c r="B32" s="60" t="s">
        <v>335</v>
      </c>
      <c r="C32" s="56" t="s">
        <v>497</v>
      </c>
    </row>
    <row r="33" spans="1:3" s="3" customFormat="1" ht="13.5" customHeight="1">
      <c r="A33" s="195">
        <v>8</v>
      </c>
      <c r="B33" s="60" t="s">
        <v>433</v>
      </c>
      <c r="C33" s="56" t="s">
        <v>497</v>
      </c>
    </row>
    <row r="34" spans="1:3" s="3" customFormat="1" ht="15.75">
      <c r="A34" s="114" t="s">
        <v>263</v>
      </c>
      <c r="B34" s="60" t="s">
        <v>434</v>
      </c>
      <c r="C34" s="56" t="s">
        <v>497</v>
      </c>
    </row>
    <row r="35" spans="1:3" s="3" customFormat="1" ht="13.5" customHeight="1">
      <c r="A35" s="114" t="s">
        <v>264</v>
      </c>
      <c r="B35" s="60" t="s">
        <v>332</v>
      </c>
      <c r="C35" s="56" t="s">
        <v>497</v>
      </c>
    </row>
    <row r="36" spans="1:3" s="3" customFormat="1" ht="25.5">
      <c r="A36" s="114" t="s">
        <v>417</v>
      </c>
      <c r="B36" s="60" t="s">
        <v>419</v>
      </c>
      <c r="C36" s="56" t="s">
        <v>497</v>
      </c>
    </row>
    <row r="37" spans="1:3" s="3" customFormat="1" ht="27.75" customHeight="1">
      <c r="A37" s="114" t="s">
        <v>418</v>
      </c>
      <c r="B37" s="60" t="s">
        <v>420</v>
      </c>
      <c r="C37" s="56"/>
    </row>
    <row r="38" spans="1:3" s="3" customFormat="1" ht="27" customHeight="1">
      <c r="A38" s="223">
        <v>10</v>
      </c>
      <c r="B38" s="60" t="s">
        <v>392</v>
      </c>
      <c r="C38" s="56" t="s">
        <v>497</v>
      </c>
    </row>
    <row r="39" spans="1:3" s="3" customFormat="1" ht="13.5" customHeight="1">
      <c r="A39" s="59">
        <v>11</v>
      </c>
      <c r="B39" s="61" t="s">
        <v>138</v>
      </c>
      <c r="C39" s="57"/>
    </row>
    <row r="40" spans="1:3" s="3" customFormat="1" ht="15.75">
      <c r="A40" s="59">
        <v>12</v>
      </c>
      <c r="B40" s="62" t="s">
        <v>443</v>
      </c>
      <c r="C40" s="58" t="s">
        <v>497</v>
      </c>
    </row>
    <row r="41" spans="1:3" s="3" customFormat="1" ht="25.5">
      <c r="A41" s="59">
        <v>13</v>
      </c>
      <c r="B41" s="62" t="s">
        <v>435</v>
      </c>
      <c r="C41" s="58"/>
    </row>
    <row r="42" spans="1:3" s="3" customFormat="1" ht="12.75">
      <c r="A42" s="279"/>
      <c r="B42" s="279"/>
      <c r="C42" s="279"/>
    </row>
  </sheetData>
  <sheetProtection/>
  <mergeCells count="6">
    <mergeCell ref="A1:C1"/>
    <mergeCell ref="A18:C18"/>
    <mergeCell ref="A42:C42"/>
    <mergeCell ref="A16:C16"/>
    <mergeCell ref="A20:C20"/>
    <mergeCell ref="A19:C19"/>
  </mergeCells>
  <printOptions/>
  <pageMargins left="0.5905511811023623" right="0.3937007874015748" top="0.3937007874015748" bottom="0.1968503937007874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15.375" style="0" customWidth="1"/>
    <col min="2" max="2" width="9.875" style="0" customWidth="1"/>
    <col min="3" max="3" width="8.125" style="0" customWidth="1"/>
    <col min="4" max="4" width="9.625" style="0" customWidth="1"/>
    <col min="5" max="5" width="10.25390625" style="0" customWidth="1"/>
    <col min="6" max="7" width="10.75390625" style="0" customWidth="1"/>
    <col min="8" max="8" width="10.875" style="0" customWidth="1"/>
  </cols>
  <sheetData>
    <row r="1" spans="1:9" ht="30" customHeight="1">
      <c r="A1" s="344" t="s">
        <v>487</v>
      </c>
      <c r="B1" s="344"/>
      <c r="C1" s="344"/>
      <c r="D1" s="344"/>
      <c r="E1" s="344"/>
      <c r="F1" s="344"/>
      <c r="G1" s="344"/>
      <c r="H1" s="344"/>
      <c r="I1" s="214"/>
    </row>
    <row r="2" spans="1:9" ht="15.75">
      <c r="A2" s="261"/>
      <c r="B2" s="262"/>
      <c r="C2" s="262"/>
      <c r="D2" s="262"/>
      <c r="E2" s="262"/>
      <c r="F2" s="262"/>
      <c r="G2" s="262"/>
      <c r="H2" s="214"/>
      <c r="I2" s="214"/>
    </row>
    <row r="3" spans="1:8" ht="12.75" customHeight="1">
      <c r="A3" s="348" t="s">
        <v>480</v>
      </c>
      <c r="B3" s="345" t="s">
        <v>478</v>
      </c>
      <c r="C3" s="346"/>
      <c r="D3" s="346"/>
      <c r="E3" s="346"/>
      <c r="F3" s="346"/>
      <c r="G3" s="347"/>
      <c r="H3" s="329" t="s">
        <v>479</v>
      </c>
    </row>
    <row r="4" spans="1:8" ht="38.25" customHeight="1">
      <c r="A4" s="349"/>
      <c r="B4" s="260" t="s">
        <v>359</v>
      </c>
      <c r="C4" s="260" t="s">
        <v>103</v>
      </c>
      <c r="D4" s="260" t="s">
        <v>349</v>
      </c>
      <c r="E4" s="260" t="s">
        <v>14</v>
      </c>
      <c r="F4" s="260" t="s">
        <v>15</v>
      </c>
      <c r="G4" s="260" t="s">
        <v>104</v>
      </c>
      <c r="H4" s="330"/>
    </row>
    <row r="5" spans="1:8" ht="58.5" customHeight="1">
      <c r="A5" s="142" t="s">
        <v>486</v>
      </c>
      <c r="B5" s="265"/>
      <c r="C5" s="265"/>
      <c r="D5" s="265"/>
      <c r="E5" s="265"/>
      <c r="F5" s="265"/>
      <c r="G5" s="265"/>
      <c r="H5" s="263">
        <f>B5+C5+D5+E5+F5+G5</f>
        <v>0</v>
      </c>
    </row>
    <row r="6" spans="1:8" ht="38.25">
      <c r="A6" s="142" t="s">
        <v>481</v>
      </c>
      <c r="B6" s="59"/>
      <c r="C6" s="59">
        <v>4</v>
      </c>
      <c r="D6" s="59"/>
      <c r="E6" s="59"/>
      <c r="F6" s="59"/>
      <c r="G6" s="59"/>
      <c r="H6" s="263">
        <f>B6+C6+D6+E6+F6+G6</f>
        <v>4</v>
      </c>
    </row>
    <row r="7" spans="1:8" ht="12.75">
      <c r="A7" s="142" t="s">
        <v>397</v>
      </c>
      <c r="B7" s="59"/>
      <c r="C7" s="59"/>
      <c r="D7" s="59"/>
      <c r="E7" s="59"/>
      <c r="F7" s="59"/>
      <c r="G7" s="59"/>
      <c r="H7" s="263">
        <f>B7+C7+D7+E7+F7+G7</f>
        <v>0</v>
      </c>
    </row>
    <row r="8" spans="1:8" ht="12.75">
      <c r="A8" s="142" t="s">
        <v>285</v>
      </c>
      <c r="B8" s="31">
        <f>SUM(B5:B7)</f>
        <v>0</v>
      </c>
      <c r="C8" s="31">
        <f aca="true" t="shared" si="0" ref="C8:H8">SUM(C5:C7)</f>
        <v>4</v>
      </c>
      <c r="D8" s="31">
        <f t="shared" si="0"/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4</v>
      </c>
    </row>
    <row r="10" spans="1:8" ht="12.75">
      <c r="A10" s="350" t="s">
        <v>488</v>
      </c>
      <c r="B10" s="350"/>
      <c r="C10" s="350"/>
      <c r="D10" s="350"/>
      <c r="E10" s="350"/>
      <c r="F10" s="350"/>
      <c r="G10" s="350"/>
      <c r="H10" s="350"/>
    </row>
  </sheetData>
  <sheetProtection/>
  <mergeCells count="5">
    <mergeCell ref="H3:H4"/>
    <mergeCell ref="A1:H1"/>
    <mergeCell ref="B3:G3"/>
    <mergeCell ref="A3:A4"/>
    <mergeCell ref="A10:H10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4" sqref="I4"/>
    </sheetView>
  </sheetViews>
  <sheetFormatPr defaultColWidth="8.875" defaultRowHeight="12.75"/>
  <cols>
    <col min="1" max="1" width="26.375" style="3" customWidth="1"/>
    <col min="2" max="8" width="8.75390625" style="3" customWidth="1"/>
    <col min="9" max="16384" width="8.875" style="3" customWidth="1"/>
  </cols>
  <sheetData>
    <row r="1" spans="1:8" ht="18" customHeight="1">
      <c r="A1" s="352" t="s">
        <v>384</v>
      </c>
      <c r="B1" s="352"/>
      <c r="C1" s="352"/>
      <c r="D1" s="352"/>
      <c r="E1" s="352"/>
      <c r="F1" s="352"/>
      <c r="G1" s="352"/>
      <c r="H1" s="35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93" customHeight="1">
      <c r="A3" s="354" t="s">
        <v>406</v>
      </c>
      <c r="B3" s="200" t="s">
        <v>351</v>
      </c>
      <c r="C3" s="200" t="s">
        <v>8</v>
      </c>
      <c r="D3" s="200" t="s">
        <v>352</v>
      </c>
      <c r="E3" s="200" t="s">
        <v>9</v>
      </c>
      <c r="F3" s="200" t="s">
        <v>94</v>
      </c>
      <c r="G3" s="200" t="s">
        <v>116</v>
      </c>
      <c r="H3" s="221" t="s">
        <v>89</v>
      </c>
    </row>
    <row r="4" spans="1:8" ht="19.5" customHeight="1">
      <c r="A4" s="355"/>
      <c r="B4" s="20"/>
      <c r="C4" s="20">
        <v>23</v>
      </c>
      <c r="D4" s="20"/>
      <c r="E4" s="20"/>
      <c r="F4" s="20"/>
      <c r="G4" s="20"/>
      <c r="H4" s="203">
        <f>B4+C4+D4+E4+F4+G4</f>
        <v>23</v>
      </c>
    </row>
    <row r="5" spans="1:8" ht="12.75" customHeight="1">
      <c r="A5" s="102" t="s">
        <v>7</v>
      </c>
      <c r="B5" s="264">
        <f>B4/H4</f>
        <v>0</v>
      </c>
      <c r="C5" s="264">
        <f>C4/H4</f>
        <v>1</v>
      </c>
      <c r="D5" s="264">
        <f>D4/H4</f>
        <v>0</v>
      </c>
      <c r="E5" s="264">
        <f>E4/H4</f>
        <v>0</v>
      </c>
      <c r="F5" s="264">
        <f>F4/H4</f>
        <v>0</v>
      </c>
      <c r="G5" s="264">
        <f>G4/H4</f>
        <v>0</v>
      </c>
      <c r="H5" s="264">
        <f>H4/H4</f>
        <v>1</v>
      </c>
    </row>
    <row r="6" spans="1:10" ht="117.75" customHeight="1">
      <c r="A6" s="353" t="s">
        <v>378</v>
      </c>
      <c r="B6" s="353"/>
      <c r="C6" s="353"/>
      <c r="D6" s="353"/>
      <c r="E6" s="353"/>
      <c r="F6" s="353"/>
      <c r="G6" s="353"/>
      <c r="H6" s="353"/>
      <c r="J6" s="122"/>
    </row>
    <row r="7" spans="2:8" ht="12.75">
      <c r="B7" s="21"/>
      <c r="C7" s="21"/>
      <c r="D7" s="21"/>
      <c r="E7" s="21"/>
      <c r="F7" s="21"/>
      <c r="G7" s="21"/>
      <c r="H7" s="21"/>
    </row>
    <row r="8" spans="1:8" ht="28.5" customHeight="1">
      <c r="A8" s="218"/>
      <c r="B8" s="218"/>
      <c r="C8" s="218"/>
      <c r="D8" s="218"/>
      <c r="E8" s="218"/>
      <c r="F8" s="218"/>
      <c r="G8" s="218"/>
      <c r="H8" s="218"/>
    </row>
    <row r="9" spans="1:8" ht="48" customHeight="1">
      <c r="A9" s="218"/>
      <c r="B9" s="218"/>
      <c r="C9" s="218"/>
      <c r="D9" s="218"/>
      <c r="E9" s="218"/>
      <c r="F9" s="218"/>
      <c r="G9" s="218"/>
      <c r="H9" s="218"/>
    </row>
    <row r="10" spans="1:8" ht="15.75">
      <c r="A10" s="351"/>
      <c r="B10" s="351"/>
      <c r="C10" s="351"/>
      <c r="D10" s="351"/>
      <c r="E10" s="351"/>
      <c r="F10" s="351"/>
      <c r="G10" s="351"/>
      <c r="H10" s="351"/>
    </row>
    <row r="11" spans="1:8" ht="12.75">
      <c r="A11" s="21"/>
      <c r="B11" s="21"/>
      <c r="C11" s="21"/>
      <c r="D11" s="21"/>
      <c r="E11" s="21"/>
      <c r="F11" s="21"/>
      <c r="G11" s="21"/>
      <c r="H11" s="21"/>
    </row>
    <row r="23" ht="12.75">
      <c r="C23" s="89"/>
    </row>
  </sheetData>
  <sheetProtection/>
  <mergeCells count="4">
    <mergeCell ref="A10:H10"/>
    <mergeCell ref="A1:H1"/>
    <mergeCell ref="A6:H6"/>
    <mergeCell ref="A3:A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0" zoomScaleNormal="75" zoomScaleSheetLayoutView="120" zoomScalePageLayoutView="0" workbookViewId="0" topLeftCell="A4">
      <selection activeCell="G7" sqref="G7"/>
    </sheetView>
  </sheetViews>
  <sheetFormatPr defaultColWidth="8.875" defaultRowHeight="12.75"/>
  <cols>
    <col min="1" max="1" width="6.25390625" style="6" customWidth="1"/>
    <col min="2" max="2" width="30.25390625" style="4" customWidth="1"/>
    <col min="3" max="3" width="8.00390625" style="4" customWidth="1"/>
    <col min="4" max="4" width="6.625" style="4" customWidth="1"/>
    <col min="5" max="5" width="3.75390625" style="4" customWidth="1"/>
    <col min="6" max="7" width="6.375" style="4" customWidth="1"/>
    <col min="8" max="9" width="7.25390625" style="4" customWidth="1"/>
    <col min="10" max="10" width="5.375" style="4" customWidth="1"/>
    <col min="11" max="11" width="7.00390625" style="4" customWidth="1"/>
    <col min="12" max="12" width="12.625" style="4" customWidth="1"/>
    <col min="13" max="16384" width="8.875" style="4" customWidth="1"/>
  </cols>
  <sheetData>
    <row r="1" spans="1:12" ht="18.75">
      <c r="A1" s="359" t="s">
        <v>438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1:12" ht="12.75">
      <c r="A2" s="360" t="s">
        <v>117</v>
      </c>
      <c r="B2" s="360" t="s">
        <v>60</v>
      </c>
      <c r="C2" s="361" t="s">
        <v>93</v>
      </c>
      <c r="D2" s="361"/>
      <c r="E2" s="361"/>
      <c r="F2" s="361"/>
      <c r="G2" s="361"/>
      <c r="H2" s="361"/>
      <c r="I2" s="361"/>
      <c r="J2" s="361"/>
      <c r="K2" s="362" t="s">
        <v>317</v>
      </c>
      <c r="L2" s="362" t="s">
        <v>318</v>
      </c>
    </row>
    <row r="3" spans="1:12" ht="39" customHeight="1">
      <c r="A3" s="360"/>
      <c r="B3" s="360"/>
      <c r="C3" s="358" t="s">
        <v>61</v>
      </c>
      <c r="D3" s="358" t="s">
        <v>278</v>
      </c>
      <c r="E3" s="358" t="s">
        <v>351</v>
      </c>
      <c r="F3" s="358" t="s">
        <v>8</v>
      </c>
      <c r="G3" s="358" t="s">
        <v>352</v>
      </c>
      <c r="H3" s="358" t="s">
        <v>9</v>
      </c>
      <c r="I3" s="358" t="s">
        <v>94</v>
      </c>
      <c r="J3" s="358" t="s">
        <v>10</v>
      </c>
      <c r="K3" s="362"/>
      <c r="L3" s="362"/>
    </row>
    <row r="4" spans="1:12" ht="60.75" customHeight="1">
      <c r="A4" s="360"/>
      <c r="B4" s="360"/>
      <c r="C4" s="358"/>
      <c r="D4" s="358"/>
      <c r="E4" s="358"/>
      <c r="F4" s="358"/>
      <c r="G4" s="358"/>
      <c r="H4" s="358"/>
      <c r="I4" s="358"/>
      <c r="J4" s="358"/>
      <c r="K4" s="362"/>
      <c r="L4" s="362"/>
    </row>
    <row r="5" spans="1:12" s="5" customFormat="1" ht="12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</row>
    <row r="6" spans="1:12" s="5" customFormat="1" ht="38.25">
      <c r="A6" s="186" t="s">
        <v>62</v>
      </c>
      <c r="B6" s="187" t="s">
        <v>333</v>
      </c>
      <c r="C6" s="188">
        <v>628</v>
      </c>
      <c r="D6" s="188"/>
      <c r="E6" s="188"/>
      <c r="F6" s="188">
        <v>628</v>
      </c>
      <c r="G6" s="188"/>
      <c r="H6" s="188"/>
      <c r="I6" s="188"/>
      <c r="J6" s="188"/>
      <c r="K6" s="189"/>
      <c r="L6" s="189" t="s">
        <v>525</v>
      </c>
    </row>
    <row r="7" spans="1:12" s="5" customFormat="1" ht="13.5">
      <c r="A7" s="190" t="s">
        <v>56</v>
      </c>
      <c r="B7" s="191" t="s">
        <v>288</v>
      </c>
      <c r="C7" s="188">
        <f aca="true" t="shared" si="0" ref="C7:C14">E7+F7+G7+H7+I7+J7</f>
        <v>0</v>
      </c>
      <c r="D7" s="192"/>
      <c r="E7" s="193"/>
      <c r="F7" s="193"/>
      <c r="G7" s="193"/>
      <c r="H7" s="193"/>
      <c r="I7" s="193"/>
      <c r="J7" s="193"/>
      <c r="K7" s="202"/>
      <c r="L7" s="202"/>
    </row>
    <row r="8" spans="1:12" s="5" customFormat="1" ht="27">
      <c r="A8" s="190" t="s">
        <v>319</v>
      </c>
      <c r="B8" s="161" t="s">
        <v>170</v>
      </c>
      <c r="C8" s="188">
        <f t="shared" si="0"/>
        <v>0</v>
      </c>
      <c r="D8" s="194"/>
      <c r="E8" s="59"/>
      <c r="F8" s="59"/>
      <c r="G8" s="59"/>
      <c r="H8" s="59"/>
      <c r="I8" s="59"/>
      <c r="J8" s="59"/>
      <c r="K8" s="202"/>
      <c r="L8" s="202"/>
    </row>
    <row r="9" spans="1:12" s="5" customFormat="1" ht="40.5">
      <c r="A9" s="190" t="s">
        <v>75</v>
      </c>
      <c r="B9" s="161" t="s">
        <v>171</v>
      </c>
      <c r="C9" s="188">
        <f t="shared" si="0"/>
        <v>0</v>
      </c>
      <c r="D9" s="194"/>
      <c r="E9" s="59"/>
      <c r="F9" s="59"/>
      <c r="G9" s="59"/>
      <c r="H9" s="59"/>
      <c r="I9" s="59"/>
      <c r="J9" s="59"/>
      <c r="K9" s="202"/>
      <c r="L9" s="202"/>
    </row>
    <row r="10" spans="1:12" s="5" customFormat="1" ht="13.5">
      <c r="A10" s="190" t="s">
        <v>81</v>
      </c>
      <c r="B10" s="161" t="s">
        <v>320</v>
      </c>
      <c r="C10" s="188">
        <f t="shared" si="0"/>
        <v>0</v>
      </c>
      <c r="D10" s="194"/>
      <c r="E10" s="59"/>
      <c r="F10" s="59"/>
      <c r="G10" s="59"/>
      <c r="H10" s="59"/>
      <c r="I10" s="59"/>
      <c r="J10" s="59"/>
      <c r="K10" s="202"/>
      <c r="L10" s="202"/>
    </row>
    <row r="11" spans="1:12" s="5" customFormat="1" ht="13.5">
      <c r="A11" s="190" t="s">
        <v>286</v>
      </c>
      <c r="B11" s="161" t="s">
        <v>490</v>
      </c>
      <c r="C11" s="188"/>
      <c r="D11" s="194"/>
      <c r="E11" s="59"/>
      <c r="F11" s="59"/>
      <c r="G11" s="59"/>
      <c r="H11" s="59"/>
      <c r="I11" s="59"/>
      <c r="J11" s="59"/>
      <c r="K11" s="202"/>
      <c r="L11" s="202"/>
    </row>
    <row r="12" spans="1:12" s="5" customFormat="1" ht="36">
      <c r="A12" s="190" t="s">
        <v>287</v>
      </c>
      <c r="B12" s="161" t="s">
        <v>163</v>
      </c>
      <c r="C12" s="188">
        <f t="shared" si="0"/>
        <v>0</v>
      </c>
      <c r="D12" s="194"/>
      <c r="E12" s="59"/>
      <c r="F12" s="59"/>
      <c r="G12" s="59"/>
      <c r="H12" s="59"/>
      <c r="I12" s="59"/>
      <c r="J12" s="59"/>
      <c r="K12" s="202"/>
      <c r="L12" s="202"/>
    </row>
    <row r="13" spans="1:12" s="5" customFormat="1" ht="47.25">
      <c r="A13" s="190" t="s">
        <v>82</v>
      </c>
      <c r="B13" s="161" t="s">
        <v>279</v>
      </c>
      <c r="C13" s="188">
        <f t="shared" si="0"/>
        <v>0</v>
      </c>
      <c r="D13" s="194"/>
      <c r="E13" s="59"/>
      <c r="F13" s="59"/>
      <c r="G13" s="59"/>
      <c r="H13" s="59"/>
      <c r="I13" s="59"/>
      <c r="J13" s="59"/>
      <c r="K13" s="202"/>
      <c r="L13" s="202"/>
    </row>
    <row r="14" spans="1:12" s="5" customFormat="1" ht="13.5">
      <c r="A14" s="190" t="s">
        <v>491</v>
      </c>
      <c r="B14" s="161" t="s">
        <v>83</v>
      </c>
      <c r="C14" s="188">
        <f t="shared" si="0"/>
        <v>312</v>
      </c>
      <c r="D14" s="194"/>
      <c r="E14" s="59"/>
      <c r="F14" s="59">
        <v>312</v>
      </c>
      <c r="G14" s="59"/>
      <c r="H14" s="59"/>
      <c r="I14" s="59"/>
      <c r="J14" s="59"/>
      <c r="K14" s="202"/>
      <c r="L14" s="202"/>
    </row>
    <row r="15" spans="1:12" ht="43.5" customHeight="1">
      <c r="A15" s="356" t="s">
        <v>321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7"/>
      <c r="L15" s="357"/>
    </row>
    <row r="16" spans="1:8" ht="12.75">
      <c r="A16" s="23"/>
      <c r="B16" s="12"/>
      <c r="C16" s="12"/>
      <c r="D16" s="12"/>
      <c r="E16" s="12"/>
      <c r="F16" s="12"/>
      <c r="G16" s="12"/>
      <c r="H16" s="12"/>
    </row>
    <row r="17" spans="1:8" ht="12.75">
      <c r="A17" s="23"/>
      <c r="B17" s="12"/>
      <c r="C17" s="12"/>
      <c r="D17" s="12"/>
      <c r="E17" s="12"/>
      <c r="F17" s="12"/>
      <c r="G17" s="12"/>
      <c r="H17" s="12"/>
    </row>
    <row r="18" spans="1:8" ht="12.75">
      <c r="A18" s="23"/>
      <c r="B18" s="12"/>
      <c r="C18" s="12"/>
      <c r="D18" s="12"/>
      <c r="E18" s="12"/>
      <c r="F18" s="12"/>
      <c r="G18" s="12"/>
      <c r="H18" s="12"/>
    </row>
    <row r="19" spans="1:8" ht="12.75">
      <c r="A19" s="23"/>
      <c r="B19" s="12"/>
      <c r="C19" s="12"/>
      <c r="D19" s="12"/>
      <c r="E19" s="12"/>
      <c r="F19" s="12"/>
      <c r="G19" s="12"/>
      <c r="H19" s="12"/>
    </row>
    <row r="20" spans="1:8" ht="12.75">
      <c r="A20" s="23"/>
      <c r="B20" s="12"/>
      <c r="C20" s="12"/>
      <c r="D20" s="12"/>
      <c r="E20" s="12"/>
      <c r="F20" s="12"/>
      <c r="G20" s="12"/>
      <c r="H20" s="12"/>
    </row>
    <row r="21" spans="1:8" ht="12.75">
      <c r="A21" s="23"/>
      <c r="B21" s="12"/>
      <c r="C21" s="12"/>
      <c r="D21" s="12"/>
      <c r="E21" s="12"/>
      <c r="F21" s="12"/>
      <c r="G21" s="12"/>
      <c r="H21" s="12"/>
    </row>
    <row r="22" spans="1:8" ht="12.75">
      <c r="A22" s="23"/>
      <c r="B22" s="12"/>
      <c r="C22" s="12"/>
      <c r="D22" s="12"/>
      <c r="E22" s="12"/>
      <c r="F22" s="12"/>
      <c r="G22" s="12"/>
      <c r="H22" s="12"/>
    </row>
    <row r="23" ht="12.75">
      <c r="A23" s="23"/>
    </row>
    <row r="24" ht="12.75">
      <c r="A24" s="23"/>
    </row>
    <row r="25" ht="12.75">
      <c r="A25" s="23"/>
    </row>
  </sheetData>
  <sheetProtection/>
  <mergeCells count="15">
    <mergeCell ref="A1:L1"/>
    <mergeCell ref="B2:B4"/>
    <mergeCell ref="C2:J2"/>
    <mergeCell ref="K2:K4"/>
    <mergeCell ref="L2:L4"/>
    <mergeCell ref="C3:C4"/>
    <mergeCell ref="A2:A4"/>
    <mergeCell ref="J3:J4"/>
    <mergeCell ref="F3:F4"/>
    <mergeCell ref="A15:L15"/>
    <mergeCell ref="G3:G4"/>
    <mergeCell ref="H3:H4"/>
    <mergeCell ref="I3:I4"/>
    <mergeCell ref="E3:E4"/>
    <mergeCell ref="D3:D4"/>
  </mergeCells>
  <printOptions/>
  <pageMargins left="0.5905511811023623" right="0.3937007874015748" top="0.5905511811023623" bottom="0.5905511811023623" header="0" footer="0"/>
  <pageSetup horizontalDpi="300" verticalDpi="300" orientation="landscape" paperSize="9" r:id="rId1"/>
  <rowBreaks count="1" manualBreakCount="1">
    <brk id="2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I28" sqref="I28"/>
    </sheetView>
  </sheetViews>
  <sheetFormatPr defaultColWidth="8.875" defaultRowHeight="12.75"/>
  <cols>
    <col min="1" max="1" width="6.25390625" style="6" customWidth="1"/>
    <col min="2" max="2" width="30.25390625" style="4" customWidth="1"/>
    <col min="3" max="3" width="18.125" style="4" customWidth="1"/>
    <col min="4" max="4" width="5.625" style="4" customWidth="1"/>
    <col min="5" max="5" width="6.625" style="4" customWidth="1"/>
    <col min="6" max="6" width="3.75390625" style="4" customWidth="1"/>
    <col min="7" max="7" width="5.75390625" style="4" bestFit="1" customWidth="1"/>
    <col min="8" max="8" width="3.25390625" style="4" bestFit="1" customWidth="1"/>
    <col min="9" max="10" width="5.75390625" style="4" bestFit="1" customWidth="1"/>
    <col min="11" max="11" width="5.375" style="4" customWidth="1"/>
    <col min="12" max="16384" width="8.875" style="4" customWidth="1"/>
  </cols>
  <sheetData>
    <row r="1" spans="1:11" ht="15.75">
      <c r="A1" s="363" t="s">
        <v>439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2.75">
      <c r="A2" s="360" t="s">
        <v>117</v>
      </c>
      <c r="B2" s="360" t="s">
        <v>60</v>
      </c>
      <c r="C2" s="360"/>
      <c r="D2" s="361" t="s">
        <v>93</v>
      </c>
      <c r="E2" s="361"/>
      <c r="F2" s="361"/>
      <c r="G2" s="361"/>
      <c r="H2" s="361"/>
      <c r="I2" s="361"/>
      <c r="J2" s="361"/>
      <c r="K2" s="361"/>
    </row>
    <row r="3" spans="1:11" ht="84" customHeight="1">
      <c r="A3" s="360"/>
      <c r="B3" s="360"/>
      <c r="C3" s="360"/>
      <c r="D3" s="201" t="s">
        <v>61</v>
      </c>
      <c r="E3" s="201" t="s">
        <v>278</v>
      </c>
      <c r="F3" s="201" t="s">
        <v>351</v>
      </c>
      <c r="G3" s="201" t="s">
        <v>8</v>
      </c>
      <c r="H3" s="201" t="s">
        <v>352</v>
      </c>
      <c r="I3" s="201" t="s">
        <v>9</v>
      </c>
      <c r="J3" s="201" t="s">
        <v>94</v>
      </c>
      <c r="K3" s="201" t="s">
        <v>10</v>
      </c>
    </row>
    <row r="4" spans="1:11" s="5" customFormat="1" ht="12.75">
      <c r="A4" s="13">
        <v>1</v>
      </c>
      <c r="B4" s="14">
        <v>2</v>
      </c>
      <c r="C4" s="15">
        <v>3</v>
      </c>
      <c r="D4" s="14">
        <v>4</v>
      </c>
      <c r="E4" s="15">
        <v>5</v>
      </c>
      <c r="F4" s="14">
        <v>6</v>
      </c>
      <c r="G4" s="15">
        <v>7</v>
      </c>
      <c r="H4" s="14">
        <v>8</v>
      </c>
      <c r="I4" s="15">
        <v>9</v>
      </c>
      <c r="J4" s="14">
        <v>10</v>
      </c>
      <c r="K4" s="15">
        <v>11</v>
      </c>
    </row>
    <row r="5" spans="1:11" ht="38.25">
      <c r="A5" s="153" t="s">
        <v>62</v>
      </c>
      <c r="B5" s="154" t="s">
        <v>331</v>
      </c>
      <c r="C5" s="102" t="s">
        <v>63</v>
      </c>
      <c r="D5" s="155">
        <f>F5+G5+H5+I5+J5+K5</f>
        <v>628</v>
      </c>
      <c r="E5" s="156">
        <v>1</v>
      </c>
      <c r="F5" s="157">
        <f aca="true" t="shared" si="0" ref="F5:K5">F10+F11+F12+F13+F14</f>
        <v>0</v>
      </c>
      <c r="G5" s="157">
        <f t="shared" si="0"/>
        <v>628</v>
      </c>
      <c r="H5" s="157">
        <f t="shared" si="0"/>
        <v>0</v>
      </c>
      <c r="I5" s="157">
        <f t="shared" si="0"/>
        <v>0</v>
      </c>
      <c r="J5" s="157">
        <f t="shared" si="0"/>
        <v>0</v>
      </c>
      <c r="K5" s="157">
        <f t="shared" si="0"/>
        <v>0</v>
      </c>
    </row>
    <row r="6" spans="1:11" ht="12.75">
      <c r="A6" s="152"/>
      <c r="B6" s="151" t="s">
        <v>315</v>
      </c>
      <c r="C6" s="149"/>
      <c r="D6" s="158"/>
      <c r="E6" s="159"/>
      <c r="F6" s="160"/>
      <c r="G6" s="160"/>
      <c r="H6" s="160"/>
      <c r="I6" s="160"/>
      <c r="J6" s="160"/>
      <c r="K6" s="160"/>
    </row>
    <row r="7" spans="1:11" ht="27">
      <c r="A7" s="162" t="s">
        <v>64</v>
      </c>
      <c r="B7" s="163" t="s">
        <v>135</v>
      </c>
      <c r="C7" s="164" t="s">
        <v>65</v>
      </c>
      <c r="D7" s="155">
        <f>F7+G7+H7+I7+J7+K7</f>
        <v>498</v>
      </c>
      <c r="E7" s="165">
        <f>D7/D5</f>
        <v>0.7929936305732485</v>
      </c>
      <c r="F7" s="166"/>
      <c r="G7" s="166">
        <v>498</v>
      </c>
      <c r="H7" s="166"/>
      <c r="I7" s="166"/>
      <c r="J7" s="166"/>
      <c r="K7" s="166"/>
    </row>
    <row r="8" spans="1:11" ht="15" customHeight="1">
      <c r="A8" s="16" t="s">
        <v>66</v>
      </c>
      <c r="B8" s="17"/>
      <c r="C8" s="18" t="s">
        <v>67</v>
      </c>
      <c r="D8" s="155">
        <f>F8+G8+H8+I8+J8+K8</f>
        <v>39</v>
      </c>
      <c r="E8" s="167">
        <f>D8/D5</f>
        <v>0.06210191082802548</v>
      </c>
      <c r="F8" s="126"/>
      <c r="G8" s="126">
        <v>39</v>
      </c>
      <c r="H8" s="126"/>
      <c r="I8" s="126"/>
      <c r="J8" s="126"/>
      <c r="K8" s="126"/>
    </row>
    <row r="9" spans="1:11" ht="15" customHeight="1">
      <c r="A9" s="16" t="s">
        <v>68</v>
      </c>
      <c r="B9" s="17"/>
      <c r="C9" s="18" t="s">
        <v>69</v>
      </c>
      <c r="D9" s="155">
        <f aca="true" t="shared" si="1" ref="D9:D28">F9+G9+H9+I9+J9+K9</f>
        <v>91</v>
      </c>
      <c r="E9" s="167">
        <f>D9/D5</f>
        <v>0.1449044585987261</v>
      </c>
      <c r="F9" s="126"/>
      <c r="G9" s="126">
        <v>91</v>
      </c>
      <c r="H9" s="126"/>
      <c r="I9" s="126"/>
      <c r="J9" s="126"/>
      <c r="K9" s="126"/>
    </row>
    <row r="10" spans="1:11" ht="15" customHeight="1">
      <c r="A10" s="78" t="s">
        <v>71</v>
      </c>
      <c r="B10" s="79" t="s">
        <v>70</v>
      </c>
      <c r="C10" s="81" t="s">
        <v>311</v>
      </c>
      <c r="D10" s="155">
        <f t="shared" si="1"/>
        <v>0</v>
      </c>
      <c r="E10" s="168">
        <f>D10/D5</f>
        <v>0</v>
      </c>
      <c r="F10" s="127"/>
      <c r="G10" s="127">
        <v>0</v>
      </c>
      <c r="H10" s="127"/>
      <c r="I10" s="127"/>
      <c r="J10" s="127"/>
      <c r="K10" s="127"/>
    </row>
    <row r="11" spans="1:11" ht="15" customHeight="1">
      <c r="A11" s="16" t="s">
        <v>72</v>
      </c>
      <c r="B11" s="17"/>
      <c r="C11" s="18" t="s">
        <v>312</v>
      </c>
      <c r="D11" s="155">
        <f t="shared" si="1"/>
        <v>329</v>
      </c>
      <c r="E11" s="167">
        <f>D11/D5</f>
        <v>0.5238853503184714</v>
      </c>
      <c r="F11" s="126"/>
      <c r="G11" s="126">
        <v>329</v>
      </c>
      <c r="H11" s="126"/>
      <c r="I11" s="126"/>
      <c r="J11" s="126"/>
      <c r="K11" s="126"/>
    </row>
    <row r="12" spans="1:11" ht="15" customHeight="1">
      <c r="A12" s="16" t="s">
        <v>73</v>
      </c>
      <c r="B12" s="17"/>
      <c r="C12" s="18" t="s">
        <v>172</v>
      </c>
      <c r="D12" s="155">
        <f t="shared" si="1"/>
        <v>235</v>
      </c>
      <c r="E12" s="167">
        <f>D12/D5</f>
        <v>0.37420382165605093</v>
      </c>
      <c r="F12" s="126"/>
      <c r="G12" s="126">
        <v>235</v>
      </c>
      <c r="H12" s="126"/>
      <c r="I12" s="126"/>
      <c r="J12" s="126"/>
      <c r="K12" s="126"/>
    </row>
    <row r="13" spans="1:11" ht="15.75">
      <c r="A13" s="16" t="s">
        <v>74</v>
      </c>
      <c r="B13" s="17"/>
      <c r="C13" s="18" t="s">
        <v>173</v>
      </c>
      <c r="D13" s="155">
        <f t="shared" si="1"/>
        <v>46</v>
      </c>
      <c r="E13" s="167">
        <f>D13/D5</f>
        <v>0.0732484076433121</v>
      </c>
      <c r="F13" s="126"/>
      <c r="G13" s="126">
        <v>46</v>
      </c>
      <c r="H13" s="126"/>
      <c r="I13" s="126"/>
      <c r="J13" s="126"/>
      <c r="K13" s="126"/>
    </row>
    <row r="14" spans="1:11" ht="15.75">
      <c r="A14" s="16" t="s">
        <v>120</v>
      </c>
      <c r="B14" s="17"/>
      <c r="C14" s="18" t="s">
        <v>174</v>
      </c>
      <c r="D14" s="155">
        <f t="shared" si="1"/>
        <v>18</v>
      </c>
      <c r="E14" s="167">
        <f>D14/D5</f>
        <v>0.028662420382165606</v>
      </c>
      <c r="F14" s="126"/>
      <c r="G14" s="126">
        <v>18</v>
      </c>
      <c r="H14" s="126"/>
      <c r="I14" s="126"/>
      <c r="J14" s="126"/>
      <c r="K14" s="126"/>
    </row>
    <row r="15" spans="1:11" ht="15" customHeight="1">
      <c r="A15" s="78" t="s">
        <v>75</v>
      </c>
      <c r="B15" s="82" t="s">
        <v>316</v>
      </c>
      <c r="C15" s="80" t="s">
        <v>76</v>
      </c>
      <c r="D15" s="155">
        <f t="shared" si="1"/>
        <v>135</v>
      </c>
      <c r="E15" s="169">
        <f>D15/D5</f>
        <v>0.21496815286624205</v>
      </c>
      <c r="F15" s="128">
        <f aca="true" t="shared" si="2" ref="F15:K15">F16+F17+F18+F19+F20</f>
        <v>0</v>
      </c>
      <c r="G15" s="128">
        <f t="shared" si="2"/>
        <v>135</v>
      </c>
      <c r="H15" s="128">
        <f t="shared" si="2"/>
        <v>0</v>
      </c>
      <c r="I15" s="128">
        <f t="shared" si="2"/>
        <v>0</v>
      </c>
      <c r="J15" s="128">
        <f t="shared" si="2"/>
        <v>0</v>
      </c>
      <c r="K15" s="128">
        <f t="shared" si="2"/>
        <v>0</v>
      </c>
    </row>
    <row r="16" spans="1:11" ht="15" customHeight="1">
      <c r="A16" s="16" t="s">
        <v>77</v>
      </c>
      <c r="B16" s="17"/>
      <c r="C16" s="88" t="s">
        <v>311</v>
      </c>
      <c r="D16" s="155">
        <f t="shared" si="1"/>
        <v>0</v>
      </c>
      <c r="E16" s="167">
        <f>D16/D5</f>
        <v>0</v>
      </c>
      <c r="F16" s="126"/>
      <c r="G16" s="126">
        <v>0</v>
      </c>
      <c r="H16" s="126"/>
      <c r="I16" s="126"/>
      <c r="J16" s="126"/>
      <c r="K16" s="126"/>
    </row>
    <row r="17" spans="1:11" ht="15" customHeight="1">
      <c r="A17" s="16" t="s">
        <v>78</v>
      </c>
      <c r="B17" s="17"/>
      <c r="C17" s="18" t="s">
        <v>312</v>
      </c>
      <c r="D17" s="155">
        <f t="shared" si="1"/>
        <v>89</v>
      </c>
      <c r="E17" s="167">
        <f>D17/D5</f>
        <v>0.14171974522292993</v>
      </c>
      <c r="F17" s="126"/>
      <c r="G17" s="126">
        <v>89</v>
      </c>
      <c r="H17" s="126"/>
      <c r="I17" s="126"/>
      <c r="J17" s="126"/>
      <c r="K17" s="126"/>
    </row>
    <row r="18" spans="1:11" ht="15" customHeight="1">
      <c r="A18" s="16" t="s">
        <v>79</v>
      </c>
      <c r="B18" s="17"/>
      <c r="C18" s="18" t="s">
        <v>172</v>
      </c>
      <c r="D18" s="155">
        <f t="shared" si="1"/>
        <v>38</v>
      </c>
      <c r="E18" s="167">
        <f>D18/D5</f>
        <v>0.06050955414012739</v>
      </c>
      <c r="F18" s="126"/>
      <c r="G18" s="126">
        <v>38</v>
      </c>
      <c r="H18" s="126"/>
      <c r="I18" s="126"/>
      <c r="J18" s="126"/>
      <c r="K18" s="126"/>
    </row>
    <row r="19" spans="1:11" ht="15.75" customHeight="1">
      <c r="A19" s="16" t="s">
        <v>80</v>
      </c>
      <c r="B19" s="19"/>
      <c r="C19" s="18" t="s">
        <v>173</v>
      </c>
      <c r="D19" s="155">
        <f t="shared" si="1"/>
        <v>6</v>
      </c>
      <c r="E19" s="170">
        <f>D19/D5</f>
        <v>0.009554140127388535</v>
      </c>
      <c r="F19" s="33"/>
      <c r="G19" s="33">
        <v>6</v>
      </c>
      <c r="H19" s="33"/>
      <c r="I19" s="33"/>
      <c r="J19" s="126"/>
      <c r="K19" s="126"/>
    </row>
    <row r="20" spans="1:11" ht="15.75">
      <c r="A20" s="16" t="s">
        <v>121</v>
      </c>
      <c r="B20" s="39"/>
      <c r="C20" s="18" t="s">
        <v>174</v>
      </c>
      <c r="D20" s="155">
        <f t="shared" si="1"/>
        <v>2</v>
      </c>
      <c r="E20" s="170">
        <f>D20/D5</f>
        <v>0.0031847133757961785</v>
      </c>
      <c r="F20" s="33"/>
      <c r="G20" s="33">
        <v>2</v>
      </c>
      <c r="H20" s="33"/>
      <c r="I20" s="33"/>
      <c r="J20" s="126"/>
      <c r="K20" s="126"/>
    </row>
    <row r="21" spans="1:11" ht="36" customHeight="1">
      <c r="A21" s="171" t="s">
        <v>81</v>
      </c>
      <c r="B21" s="172" t="s">
        <v>334</v>
      </c>
      <c r="C21" s="173" t="s">
        <v>329</v>
      </c>
      <c r="D21" s="155">
        <f t="shared" si="1"/>
        <v>12</v>
      </c>
      <c r="E21" s="174">
        <f>D21/D5</f>
        <v>0.01910828025477707</v>
      </c>
      <c r="F21" s="175"/>
      <c r="G21" s="175">
        <v>12</v>
      </c>
      <c r="H21" s="175"/>
      <c r="I21" s="175"/>
      <c r="J21" s="175"/>
      <c r="K21" s="175"/>
    </row>
    <row r="22" spans="1:11" ht="15.75">
      <c r="A22" s="171" t="s">
        <v>286</v>
      </c>
      <c r="B22" s="176"/>
      <c r="C22" s="173" t="s">
        <v>330</v>
      </c>
      <c r="D22" s="155">
        <f t="shared" si="1"/>
        <v>7</v>
      </c>
      <c r="E22" s="174">
        <f>D22/D5</f>
        <v>0.011146496815286623</v>
      </c>
      <c r="F22" s="175"/>
      <c r="G22" s="175">
        <v>7</v>
      </c>
      <c r="H22" s="175"/>
      <c r="I22" s="175"/>
      <c r="J22" s="175"/>
      <c r="K22" s="175"/>
    </row>
    <row r="23" spans="1:11" ht="15.75">
      <c r="A23" s="177" t="s">
        <v>58</v>
      </c>
      <c r="B23" s="102" t="s">
        <v>136</v>
      </c>
      <c r="C23" s="196"/>
      <c r="D23" s="155">
        <f t="shared" si="1"/>
        <v>19</v>
      </c>
      <c r="E23" s="204">
        <v>1</v>
      </c>
      <c r="F23" s="197">
        <f aca="true" t="shared" si="3" ref="F23:K23">F24+F25+F26+F27</f>
        <v>0</v>
      </c>
      <c r="G23" s="197">
        <f t="shared" si="3"/>
        <v>19</v>
      </c>
      <c r="H23" s="197">
        <f t="shared" si="3"/>
        <v>0</v>
      </c>
      <c r="I23" s="197">
        <f t="shared" si="3"/>
        <v>0</v>
      </c>
      <c r="J23" s="197">
        <f t="shared" si="3"/>
        <v>0</v>
      </c>
      <c r="K23" s="197">
        <f t="shared" si="3"/>
        <v>0</v>
      </c>
    </row>
    <row r="24" spans="1:11" ht="13.5">
      <c r="A24" s="150" t="s">
        <v>166</v>
      </c>
      <c r="B24" s="178" t="s">
        <v>70</v>
      </c>
      <c r="C24" s="179" t="s">
        <v>311</v>
      </c>
      <c r="D24" s="155">
        <f t="shared" si="1"/>
        <v>0</v>
      </c>
      <c r="E24" s="180">
        <f>D24/D23</f>
        <v>0</v>
      </c>
      <c r="F24" s="181"/>
      <c r="G24" s="181">
        <v>0</v>
      </c>
      <c r="H24" s="181"/>
      <c r="I24" s="181"/>
      <c r="J24" s="181"/>
      <c r="K24" s="181"/>
    </row>
    <row r="25" spans="1:11" ht="15.75">
      <c r="A25" s="150" t="s">
        <v>167</v>
      </c>
      <c r="B25" s="182"/>
      <c r="C25" s="183" t="s">
        <v>312</v>
      </c>
      <c r="D25" s="155">
        <f t="shared" si="1"/>
        <v>0</v>
      </c>
      <c r="E25" s="180">
        <f>D25/D23</f>
        <v>0</v>
      </c>
      <c r="F25" s="181"/>
      <c r="G25" s="181">
        <v>0</v>
      </c>
      <c r="H25" s="181"/>
      <c r="I25" s="181"/>
      <c r="J25" s="181"/>
      <c r="K25" s="181"/>
    </row>
    <row r="26" spans="1:11" ht="15.75">
      <c r="A26" s="150" t="s">
        <v>84</v>
      </c>
      <c r="B26" s="182"/>
      <c r="C26" s="183" t="s">
        <v>172</v>
      </c>
      <c r="D26" s="155">
        <f t="shared" si="1"/>
        <v>0</v>
      </c>
      <c r="E26" s="180">
        <f>D26/D23</f>
        <v>0</v>
      </c>
      <c r="F26" s="181"/>
      <c r="G26" s="181">
        <v>0</v>
      </c>
      <c r="H26" s="181"/>
      <c r="I26" s="181"/>
      <c r="J26" s="181"/>
      <c r="K26" s="181"/>
    </row>
    <row r="27" spans="1:11" ht="14.25" customHeight="1">
      <c r="A27" s="150" t="s">
        <v>85</v>
      </c>
      <c r="B27" s="182"/>
      <c r="C27" s="183" t="s">
        <v>173</v>
      </c>
      <c r="D27" s="155">
        <f t="shared" si="1"/>
        <v>19</v>
      </c>
      <c r="E27" s="180">
        <f>D27/D23</f>
        <v>1</v>
      </c>
      <c r="F27" s="181"/>
      <c r="G27" s="181">
        <v>19</v>
      </c>
      <c r="H27" s="181"/>
      <c r="I27" s="181"/>
      <c r="J27" s="181"/>
      <c r="K27" s="181"/>
    </row>
    <row r="28" spans="1:11" ht="42.75" customHeight="1">
      <c r="A28" s="150" t="s">
        <v>11</v>
      </c>
      <c r="B28" s="185" t="s">
        <v>137</v>
      </c>
      <c r="C28" s="184"/>
      <c r="D28" s="155">
        <v>0</v>
      </c>
      <c r="E28" s="180">
        <f>D28/D23</f>
        <v>0</v>
      </c>
      <c r="F28" s="181"/>
      <c r="G28" s="181">
        <v>0</v>
      </c>
      <c r="H28" s="181"/>
      <c r="I28" s="181">
        <v>0</v>
      </c>
      <c r="J28" s="181"/>
      <c r="K28" s="181"/>
    </row>
    <row r="29" spans="1:11" ht="30.75" customHeight="1">
      <c r="A29" s="356"/>
      <c r="B29" s="356"/>
      <c r="C29" s="356"/>
      <c r="D29" s="356"/>
      <c r="E29" s="356"/>
      <c r="F29" s="356"/>
      <c r="G29" s="356"/>
      <c r="H29" s="356"/>
      <c r="I29" s="356"/>
      <c r="J29" s="356"/>
      <c r="K29" s="356"/>
    </row>
    <row r="30" spans="1:9" ht="12.75">
      <c r="A30" s="23"/>
      <c r="B30" s="12"/>
      <c r="C30" s="12"/>
      <c r="D30" s="12"/>
      <c r="E30" s="12"/>
      <c r="F30" s="12"/>
      <c r="G30" s="12"/>
      <c r="H30" s="12"/>
      <c r="I30" s="12"/>
    </row>
    <row r="31" spans="1:9" ht="12.75">
      <c r="A31" s="23"/>
      <c r="B31" s="12"/>
      <c r="C31" s="12"/>
      <c r="D31" s="12"/>
      <c r="E31" s="12"/>
      <c r="F31" s="12"/>
      <c r="G31" s="12"/>
      <c r="H31" s="12"/>
      <c r="I31" s="12"/>
    </row>
    <row r="32" spans="1:9" ht="12.75">
      <c r="A32" s="23"/>
      <c r="B32" s="12"/>
      <c r="C32" s="12"/>
      <c r="D32" s="12"/>
      <c r="E32" s="12"/>
      <c r="F32" s="12"/>
      <c r="G32" s="12"/>
      <c r="H32" s="12"/>
      <c r="I32" s="12"/>
    </row>
    <row r="33" spans="1:9" ht="12.75">
      <c r="A33" s="23"/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23"/>
      <c r="B34" s="12"/>
      <c r="C34" s="12"/>
      <c r="D34" s="12"/>
      <c r="E34" s="12"/>
      <c r="F34" s="12"/>
      <c r="G34" s="12"/>
      <c r="H34" s="12"/>
      <c r="I34" s="12"/>
    </row>
    <row r="35" spans="1:9" ht="12.75">
      <c r="A35" s="23"/>
      <c r="B35" s="12"/>
      <c r="C35" s="12"/>
      <c r="D35" s="12"/>
      <c r="E35" s="12"/>
      <c r="F35" s="12"/>
      <c r="G35" s="12"/>
      <c r="H35" s="12"/>
      <c r="I35" s="12"/>
    </row>
    <row r="36" spans="1:9" ht="12.75">
      <c r="A36" s="23"/>
      <c r="B36" s="12"/>
      <c r="C36" s="12"/>
      <c r="D36" s="12"/>
      <c r="E36" s="12"/>
      <c r="F36" s="12"/>
      <c r="G36" s="12"/>
      <c r="H36" s="12"/>
      <c r="I36" s="12"/>
    </row>
    <row r="37" ht="12.75">
      <c r="A37" s="23"/>
    </row>
    <row r="38" ht="12.75">
      <c r="A38" s="23"/>
    </row>
    <row r="39" ht="12.75">
      <c r="A39" s="23"/>
    </row>
  </sheetData>
  <sheetProtection/>
  <mergeCells count="5">
    <mergeCell ref="A29:K29"/>
    <mergeCell ref="A1:K1"/>
    <mergeCell ref="A2:A3"/>
    <mergeCell ref="B2:C3"/>
    <mergeCell ref="D2:K2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22.875" style="0" customWidth="1"/>
    <col min="2" max="7" width="9.00390625" style="0" bestFit="1" customWidth="1"/>
    <col min="8" max="8" width="9.375" style="0" bestFit="1" customWidth="1"/>
  </cols>
  <sheetData>
    <row r="1" spans="1:8" ht="15.75">
      <c r="A1" s="308" t="s">
        <v>385</v>
      </c>
      <c r="B1" s="308"/>
      <c r="C1" s="308"/>
      <c r="D1" s="308"/>
      <c r="E1" s="308"/>
      <c r="F1" s="308"/>
      <c r="G1" s="308"/>
      <c r="H1" s="308"/>
    </row>
    <row r="2" spans="1:7" ht="12.75">
      <c r="A2" s="21"/>
      <c r="B2" s="21"/>
      <c r="C2" s="21"/>
      <c r="D2" s="21"/>
      <c r="E2" s="21"/>
      <c r="F2" s="21"/>
      <c r="G2" s="21"/>
    </row>
    <row r="3" spans="1:8" ht="91.5" customHeight="1">
      <c r="A3" s="107" t="s">
        <v>458</v>
      </c>
      <c r="B3" s="242" t="s">
        <v>359</v>
      </c>
      <c r="C3" s="242" t="s">
        <v>461</v>
      </c>
      <c r="D3" s="242" t="s">
        <v>349</v>
      </c>
      <c r="E3" s="242" t="s">
        <v>14</v>
      </c>
      <c r="F3" s="242" t="s">
        <v>15</v>
      </c>
      <c r="G3" s="242" t="s">
        <v>104</v>
      </c>
      <c r="H3" s="247" t="s">
        <v>459</v>
      </c>
    </row>
    <row r="4" spans="1:8" ht="15.75">
      <c r="A4" s="107" t="s">
        <v>379</v>
      </c>
      <c r="B4" s="250"/>
      <c r="C4" s="251">
        <v>490</v>
      </c>
      <c r="D4" s="250"/>
      <c r="E4" s="250"/>
      <c r="F4" s="250"/>
      <c r="G4" s="250"/>
      <c r="H4" s="112">
        <f>SUM(B4:G4)</f>
        <v>490</v>
      </c>
    </row>
    <row r="5" spans="1:8" ht="15.75">
      <c r="A5" s="107" t="s">
        <v>380</v>
      </c>
      <c r="B5" s="250"/>
      <c r="C5" s="250">
        <v>490</v>
      </c>
      <c r="D5" s="250"/>
      <c r="E5" s="250"/>
      <c r="F5" s="250"/>
      <c r="G5" s="250"/>
      <c r="H5" s="112">
        <f>SUM(B5:G5)</f>
        <v>490</v>
      </c>
    </row>
    <row r="6" spans="1:8" ht="63">
      <c r="A6" s="107" t="s">
        <v>460</v>
      </c>
      <c r="B6" s="252"/>
      <c r="C6" s="252">
        <f aca="true" t="shared" si="0" ref="B6:H6">C5/C4</f>
        <v>1</v>
      </c>
      <c r="D6" s="252"/>
      <c r="E6" s="252"/>
      <c r="F6" s="252"/>
      <c r="G6" s="252"/>
      <c r="H6" s="252">
        <f t="shared" si="0"/>
        <v>1</v>
      </c>
    </row>
    <row r="7" spans="1:7" ht="15.75">
      <c r="A7" s="101"/>
      <c r="B7" s="101"/>
      <c r="C7" s="101"/>
      <c r="D7" s="101"/>
      <c r="E7" s="21"/>
      <c r="F7" s="21"/>
      <c r="G7" s="21"/>
    </row>
    <row r="8" spans="1:7" ht="12.75">
      <c r="A8" s="21"/>
      <c r="B8" s="21"/>
      <c r="C8" s="21"/>
      <c r="D8" s="21"/>
      <c r="E8" s="21"/>
      <c r="F8" s="21"/>
      <c r="G8" s="21"/>
    </row>
    <row r="9" spans="1:7" ht="12.75">
      <c r="A9" s="21"/>
      <c r="B9" s="21"/>
      <c r="C9" s="21"/>
      <c r="D9" s="21"/>
      <c r="E9" s="21"/>
      <c r="F9" s="21"/>
      <c r="G9" s="21"/>
    </row>
    <row r="10" spans="1:7" ht="12.75">
      <c r="A10" s="21"/>
      <c r="B10" s="21"/>
      <c r="C10" s="21"/>
      <c r="D10" s="21"/>
      <c r="E10" s="21"/>
      <c r="F10" s="21"/>
      <c r="G10" s="21"/>
    </row>
    <row r="11" spans="1:7" ht="12.75">
      <c r="A11" s="21"/>
      <c r="B11" s="21"/>
      <c r="C11" s="21"/>
      <c r="D11" s="21"/>
      <c r="E11" s="21"/>
      <c r="F11" s="21"/>
      <c r="G11" s="21"/>
    </row>
  </sheetData>
  <sheetProtection/>
  <mergeCells count="1">
    <mergeCell ref="A1:H1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J10" sqref="J10"/>
    </sheetView>
  </sheetViews>
  <sheetFormatPr defaultColWidth="8.875" defaultRowHeight="12.75"/>
  <cols>
    <col min="1" max="1" width="4.125" style="3" customWidth="1"/>
    <col min="2" max="2" width="11.00390625" style="3" customWidth="1"/>
    <col min="3" max="3" width="32.25390625" style="3" customWidth="1"/>
    <col min="4" max="4" width="13.375" style="3" customWidth="1"/>
    <col min="5" max="5" width="21.125" style="3" customWidth="1"/>
    <col min="6" max="6" width="8.25390625" style="3" customWidth="1"/>
    <col min="7" max="8" width="7.875" style="3" customWidth="1"/>
    <col min="9" max="9" width="12.125" style="3" customWidth="1"/>
    <col min="10" max="10" width="13.125" style="3" customWidth="1"/>
    <col min="11" max="16384" width="8.875" style="3" customWidth="1"/>
  </cols>
  <sheetData>
    <row r="1" spans="1:10" ht="29.25" customHeight="1">
      <c r="A1" s="364" t="s">
        <v>473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ht="38.25">
      <c r="A2" s="83" t="s">
        <v>117</v>
      </c>
      <c r="B2" s="77" t="s">
        <v>114</v>
      </c>
      <c r="C2" s="77" t="s">
        <v>86</v>
      </c>
      <c r="D2" s="77" t="s">
        <v>87</v>
      </c>
      <c r="E2" s="84" t="s">
        <v>445</v>
      </c>
      <c r="F2" s="217" t="s">
        <v>381</v>
      </c>
      <c r="G2" s="83" t="s">
        <v>115</v>
      </c>
      <c r="H2" s="83" t="s">
        <v>119</v>
      </c>
      <c r="I2" s="77" t="s">
        <v>88</v>
      </c>
      <c r="J2" s="77" t="s">
        <v>401</v>
      </c>
    </row>
    <row r="3" spans="1:10" ht="47.25">
      <c r="A3" s="20">
        <v>1</v>
      </c>
      <c r="B3" s="274" t="s">
        <v>528</v>
      </c>
      <c r="C3" s="25" t="s">
        <v>526</v>
      </c>
      <c r="D3" s="25" t="s">
        <v>527</v>
      </c>
      <c r="E3" s="25"/>
      <c r="F3" s="25">
        <v>27</v>
      </c>
      <c r="G3" s="25">
        <v>2</v>
      </c>
      <c r="H3" s="25">
        <v>0</v>
      </c>
      <c r="I3" s="25" t="s">
        <v>552</v>
      </c>
      <c r="J3" s="25" t="s">
        <v>521</v>
      </c>
    </row>
    <row r="4" spans="1:10" ht="63">
      <c r="A4" s="20">
        <v>2</v>
      </c>
      <c r="B4" s="25" t="s">
        <v>529</v>
      </c>
      <c r="C4" s="25" t="s">
        <v>530</v>
      </c>
      <c r="D4" s="25" t="s">
        <v>531</v>
      </c>
      <c r="E4" s="25"/>
      <c r="F4" s="25" t="s">
        <v>532</v>
      </c>
      <c r="G4" s="25">
        <v>8</v>
      </c>
      <c r="H4" s="25">
        <v>2</v>
      </c>
      <c r="I4" s="25" t="s">
        <v>551</v>
      </c>
      <c r="J4" s="25" t="s">
        <v>533</v>
      </c>
    </row>
    <row r="5" spans="1:10" ht="63">
      <c r="A5" s="20">
        <v>3</v>
      </c>
      <c r="B5" s="25" t="s">
        <v>534</v>
      </c>
      <c r="C5" s="25" t="s">
        <v>535</v>
      </c>
      <c r="D5" s="25" t="s">
        <v>531</v>
      </c>
      <c r="E5" s="25"/>
      <c r="F5" s="25" t="s">
        <v>536</v>
      </c>
      <c r="G5" s="25">
        <v>5</v>
      </c>
      <c r="H5" s="25">
        <v>2</v>
      </c>
      <c r="I5" s="25" t="s">
        <v>537</v>
      </c>
      <c r="J5" s="25" t="s">
        <v>538</v>
      </c>
    </row>
    <row r="6" spans="1:10" ht="78.75">
      <c r="A6" s="20">
        <v>4</v>
      </c>
      <c r="B6" s="25" t="s">
        <v>539</v>
      </c>
      <c r="C6" s="25" t="s">
        <v>540</v>
      </c>
      <c r="D6" s="25" t="s">
        <v>541</v>
      </c>
      <c r="E6" s="25"/>
      <c r="F6" s="25" t="s">
        <v>532</v>
      </c>
      <c r="G6" s="25">
        <v>5</v>
      </c>
      <c r="H6" s="25">
        <v>3</v>
      </c>
      <c r="I6" s="25" t="s">
        <v>551</v>
      </c>
      <c r="J6" s="25" t="s">
        <v>542</v>
      </c>
    </row>
    <row r="7" spans="1:10" ht="47.25">
      <c r="A7" s="20">
        <v>5</v>
      </c>
      <c r="B7" s="25" t="s">
        <v>543</v>
      </c>
      <c r="C7" s="25" t="s">
        <v>544</v>
      </c>
      <c r="D7" s="25" t="s">
        <v>545</v>
      </c>
      <c r="E7" s="25"/>
      <c r="F7" s="25" t="s">
        <v>532</v>
      </c>
      <c r="G7" s="25">
        <v>3</v>
      </c>
      <c r="H7" s="25">
        <v>2</v>
      </c>
      <c r="I7" s="25" t="s">
        <v>546</v>
      </c>
      <c r="J7" s="25" t="s">
        <v>521</v>
      </c>
    </row>
    <row r="8" spans="1:10" ht="63">
      <c r="A8" s="20">
        <v>6</v>
      </c>
      <c r="B8" s="25" t="s">
        <v>547</v>
      </c>
      <c r="C8" s="25" t="s">
        <v>548</v>
      </c>
      <c r="D8" s="25" t="s">
        <v>549</v>
      </c>
      <c r="E8" s="25"/>
      <c r="F8" s="25" t="s">
        <v>553</v>
      </c>
      <c r="G8" s="25">
        <v>6</v>
      </c>
      <c r="H8" s="25">
        <v>4</v>
      </c>
      <c r="I8" s="25" t="s">
        <v>550</v>
      </c>
      <c r="J8" s="25" t="s">
        <v>521</v>
      </c>
    </row>
    <row r="9" spans="1:10" ht="63">
      <c r="A9" s="20">
        <v>7</v>
      </c>
      <c r="B9" s="25" t="s">
        <v>554</v>
      </c>
      <c r="C9" s="25" t="s">
        <v>555</v>
      </c>
      <c r="D9" s="25" t="s">
        <v>556</v>
      </c>
      <c r="E9" s="25"/>
      <c r="F9" s="25" t="s">
        <v>557</v>
      </c>
      <c r="G9" s="25">
        <v>8</v>
      </c>
      <c r="H9" s="25">
        <v>3</v>
      </c>
      <c r="I9" s="25" t="s">
        <v>558</v>
      </c>
      <c r="J9" s="25" t="s">
        <v>542</v>
      </c>
    </row>
    <row r="10" spans="1:10" ht="47.25">
      <c r="A10" s="20">
        <v>8</v>
      </c>
      <c r="B10" s="25" t="s">
        <v>559</v>
      </c>
      <c r="C10" s="25" t="s">
        <v>560</v>
      </c>
      <c r="D10" s="25" t="s">
        <v>531</v>
      </c>
      <c r="E10" s="25"/>
      <c r="F10" s="275" t="s">
        <v>532</v>
      </c>
      <c r="G10" s="25">
        <v>3</v>
      </c>
      <c r="H10" s="25">
        <v>1</v>
      </c>
      <c r="I10" s="25" t="s">
        <v>546</v>
      </c>
      <c r="J10" s="25" t="s">
        <v>521</v>
      </c>
    </row>
    <row r="11" spans="1:10" s="8" customFormat="1" ht="15.75">
      <c r="A11" s="64"/>
      <c r="B11" s="64"/>
      <c r="C11" s="64"/>
      <c r="D11" s="64"/>
      <c r="E11" s="64"/>
      <c r="F11" s="227" t="s">
        <v>285</v>
      </c>
      <c r="G11" s="228">
        <f>SUM(G3:G10)</f>
        <v>40</v>
      </c>
      <c r="H11" s="228">
        <f>SUM(H3:H10)</f>
        <v>17</v>
      </c>
      <c r="I11" s="64"/>
      <c r="J11" s="232"/>
    </row>
    <row r="12" spans="1:10" ht="15.75">
      <c r="A12" s="233"/>
      <c r="B12" s="233"/>
      <c r="C12" s="233"/>
      <c r="D12" s="233"/>
      <c r="E12" s="233"/>
      <c r="F12" s="233"/>
      <c r="G12" s="233"/>
      <c r="H12" s="233"/>
      <c r="I12" s="233"/>
      <c r="J12" s="233"/>
    </row>
    <row r="13" spans="1:10" ht="15.75">
      <c r="A13" s="233"/>
      <c r="B13" s="233"/>
      <c r="C13" s="233"/>
      <c r="D13" s="233"/>
      <c r="E13" s="233"/>
      <c r="F13" s="233"/>
      <c r="G13" s="233"/>
      <c r="H13" s="233"/>
      <c r="I13" s="233"/>
      <c r="J13" s="233"/>
    </row>
    <row r="14" spans="1:10" ht="15.75" customHeight="1">
      <c r="A14" s="364" t="s">
        <v>440</v>
      </c>
      <c r="B14" s="364"/>
      <c r="C14" s="364"/>
      <c r="D14" s="364"/>
      <c r="E14" s="364"/>
      <c r="F14" s="364"/>
      <c r="G14" s="364"/>
      <c r="H14" s="364"/>
      <c r="I14" s="364"/>
      <c r="J14" s="364"/>
    </row>
    <row r="15" spans="1:10" ht="38.25">
      <c r="A15" s="83" t="s">
        <v>117</v>
      </c>
      <c r="B15" s="77" t="s">
        <v>114</v>
      </c>
      <c r="C15" s="77" t="s">
        <v>86</v>
      </c>
      <c r="D15" s="77" t="s">
        <v>87</v>
      </c>
      <c r="E15" s="84" t="s">
        <v>445</v>
      </c>
      <c r="F15" s="217" t="s">
        <v>381</v>
      </c>
      <c r="G15" s="83" t="s">
        <v>115</v>
      </c>
      <c r="H15" s="83" t="s">
        <v>119</v>
      </c>
      <c r="I15" s="77" t="s">
        <v>88</v>
      </c>
      <c r="J15" s="77" t="s">
        <v>401</v>
      </c>
    </row>
    <row r="16" spans="1:10" ht="15.75">
      <c r="A16" s="20">
        <v>1</v>
      </c>
      <c r="B16" s="107"/>
      <c r="C16" s="107"/>
      <c r="D16" s="107"/>
      <c r="E16" s="107"/>
      <c r="F16" s="107"/>
      <c r="G16" s="234"/>
      <c r="H16" s="234"/>
      <c r="I16" s="25"/>
      <c r="J16" s="107"/>
    </row>
    <row r="17" spans="1:10" ht="15.75">
      <c r="A17" s="20">
        <v>2</v>
      </c>
      <c r="B17" s="107"/>
      <c r="C17" s="107"/>
      <c r="D17" s="107"/>
      <c r="E17" s="107"/>
      <c r="F17" s="107"/>
      <c r="G17" s="234"/>
      <c r="H17" s="234"/>
      <c r="I17" s="25"/>
      <c r="J17" s="107"/>
    </row>
    <row r="18" spans="1:10" ht="15.75">
      <c r="A18" s="20">
        <v>3</v>
      </c>
      <c r="B18" s="25"/>
      <c r="C18" s="25"/>
      <c r="D18" s="25"/>
      <c r="E18" s="25"/>
      <c r="F18" s="25"/>
      <c r="G18" s="234"/>
      <c r="H18" s="234"/>
      <c r="I18" s="25"/>
      <c r="J18" s="25"/>
    </row>
    <row r="19" spans="1:10" ht="15.75">
      <c r="A19" s="20">
        <v>4</v>
      </c>
      <c r="B19" s="25"/>
      <c r="C19" s="25"/>
      <c r="D19" s="25"/>
      <c r="E19" s="25"/>
      <c r="F19" s="25"/>
      <c r="G19" s="234"/>
      <c r="H19" s="234"/>
      <c r="I19" s="25"/>
      <c r="J19" s="25"/>
    </row>
    <row r="20" spans="1:10" ht="15.75">
      <c r="A20" s="20">
        <v>5</v>
      </c>
      <c r="B20" s="25"/>
      <c r="C20" s="25"/>
      <c r="D20" s="25"/>
      <c r="E20" s="25"/>
      <c r="F20" s="25"/>
      <c r="G20" s="234"/>
      <c r="H20" s="234"/>
      <c r="I20" s="25"/>
      <c r="J20" s="25"/>
    </row>
    <row r="21" spans="1:10" ht="25.5">
      <c r="A21" s="33" t="s">
        <v>400</v>
      </c>
      <c r="B21" s="25"/>
      <c r="C21" s="25"/>
      <c r="D21" s="25"/>
      <c r="E21" s="25"/>
      <c r="F21" s="25"/>
      <c r="G21" s="234"/>
      <c r="H21" s="234"/>
      <c r="I21" s="25"/>
      <c r="J21" s="25"/>
    </row>
    <row r="22" spans="1:10" ht="15.75">
      <c r="A22" s="64"/>
      <c r="B22" s="229"/>
      <c r="C22" s="229"/>
      <c r="D22" s="229"/>
      <c r="E22" s="229"/>
      <c r="F22" s="230" t="s">
        <v>285</v>
      </c>
      <c r="G22" s="231">
        <f>SUM(G16:G21)</f>
        <v>0</v>
      </c>
      <c r="H22" s="231">
        <f>SUM(H16:H21)</f>
        <v>0</v>
      </c>
      <c r="I22" s="229"/>
      <c r="J22" s="235"/>
    </row>
    <row r="23" spans="1:10" ht="15.75">
      <c r="A23" s="233"/>
      <c r="B23" s="233"/>
      <c r="C23" s="233"/>
      <c r="D23" s="233"/>
      <c r="E23" s="233"/>
      <c r="F23" s="233"/>
      <c r="G23" s="233"/>
      <c r="H23" s="233"/>
      <c r="I23" s="233"/>
      <c r="J23" s="233"/>
    </row>
    <row r="24" spans="1:10" ht="15.75">
      <c r="A24" s="233"/>
      <c r="B24" s="233"/>
      <c r="C24" s="233"/>
      <c r="D24" s="233"/>
      <c r="E24" s="233"/>
      <c r="F24" s="233"/>
      <c r="G24" s="233"/>
      <c r="H24" s="233"/>
      <c r="I24" s="233"/>
      <c r="J24" s="233"/>
    </row>
    <row r="26" spans="2:4" ht="15.75">
      <c r="B26" s="219" t="s">
        <v>382</v>
      </c>
      <c r="C26" s="215"/>
      <c r="D26" s="215"/>
    </row>
  </sheetData>
  <sheetProtection/>
  <mergeCells count="2">
    <mergeCell ref="A1:J1"/>
    <mergeCell ref="A14:J1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E6" sqref="E6:E9"/>
    </sheetView>
  </sheetViews>
  <sheetFormatPr defaultColWidth="9.00390625" defaultRowHeight="12.75"/>
  <cols>
    <col min="1" max="1" width="19.00390625" style="0" customWidth="1"/>
    <col min="2" max="2" width="11.75390625" style="0" customWidth="1"/>
    <col min="3" max="3" width="12.00390625" style="0" customWidth="1"/>
    <col min="4" max="4" width="11.75390625" style="0" customWidth="1"/>
    <col min="5" max="5" width="12.00390625" style="0" customWidth="1"/>
    <col min="6" max="6" width="11.125" style="0" customWidth="1"/>
    <col min="7" max="7" width="11.25390625" style="0" customWidth="1"/>
    <col min="8" max="8" width="11.875" style="0" customWidth="1"/>
    <col min="9" max="9" width="10.875" style="0" customWidth="1"/>
    <col min="10" max="10" width="12.00390625" style="0" customWidth="1"/>
  </cols>
  <sheetData>
    <row r="2" spans="1:12" ht="42" customHeight="1">
      <c r="A2" s="321" t="s">
        <v>392</v>
      </c>
      <c r="B2" s="321"/>
      <c r="C2" s="321"/>
      <c r="D2" s="321"/>
      <c r="E2" s="321"/>
      <c r="F2" s="321"/>
      <c r="G2" s="321"/>
      <c r="H2" s="321"/>
      <c r="I2" s="321"/>
      <c r="J2" s="321"/>
      <c r="K2" s="132"/>
      <c r="L2" s="132"/>
    </row>
    <row r="4" spans="1:10" ht="12.75">
      <c r="A4" s="365" t="s">
        <v>388</v>
      </c>
      <c r="B4" s="284" t="s">
        <v>368</v>
      </c>
      <c r="C4" s="284"/>
      <c r="D4" s="284"/>
      <c r="E4" s="284" t="s">
        <v>369</v>
      </c>
      <c r="F4" s="284"/>
      <c r="G4" s="284"/>
      <c r="H4" s="284" t="s">
        <v>367</v>
      </c>
      <c r="I4" s="284"/>
      <c r="J4" s="284"/>
    </row>
    <row r="5" spans="1:10" ht="42" customHeight="1">
      <c r="A5" s="366"/>
      <c r="B5" s="31" t="s">
        <v>387</v>
      </c>
      <c r="C5" s="31" t="s">
        <v>370</v>
      </c>
      <c r="D5" s="31" t="s">
        <v>386</v>
      </c>
      <c r="E5" s="31" t="s">
        <v>387</v>
      </c>
      <c r="F5" s="31" t="s">
        <v>370</v>
      </c>
      <c r="G5" s="31" t="s">
        <v>386</v>
      </c>
      <c r="H5" s="31" t="s">
        <v>387</v>
      </c>
      <c r="I5" s="31" t="s">
        <v>370</v>
      </c>
      <c r="J5" s="31" t="s">
        <v>386</v>
      </c>
    </row>
    <row r="6" spans="1:10" ht="12.75">
      <c r="A6" s="31" t="s">
        <v>410</v>
      </c>
      <c r="B6" s="365">
        <v>6</v>
      </c>
      <c r="C6" s="31"/>
      <c r="D6" s="31"/>
      <c r="E6" s="365">
        <v>8</v>
      </c>
      <c r="F6" s="31"/>
      <c r="G6" s="31"/>
      <c r="H6" s="365"/>
      <c r="I6" s="31"/>
      <c r="J6" s="31"/>
    </row>
    <row r="7" spans="1:10" ht="12.75">
      <c r="A7" s="31" t="s">
        <v>411</v>
      </c>
      <c r="B7" s="367"/>
      <c r="C7" s="31"/>
      <c r="D7" s="31"/>
      <c r="E7" s="367"/>
      <c r="F7" s="31"/>
      <c r="G7" s="31"/>
      <c r="H7" s="367"/>
      <c r="I7" s="31"/>
      <c r="J7" s="31"/>
    </row>
    <row r="8" spans="1:10" ht="12.75">
      <c r="A8" s="31" t="s">
        <v>412</v>
      </c>
      <c r="B8" s="367"/>
      <c r="C8" s="31">
        <v>92</v>
      </c>
      <c r="D8" s="31">
        <v>48</v>
      </c>
      <c r="E8" s="367"/>
      <c r="F8" s="31">
        <v>30</v>
      </c>
      <c r="G8" s="31">
        <v>14</v>
      </c>
      <c r="H8" s="367"/>
      <c r="I8" s="31"/>
      <c r="J8" s="31"/>
    </row>
    <row r="9" spans="1:10" ht="25.5">
      <c r="A9" s="31" t="s">
        <v>413</v>
      </c>
      <c r="B9" s="366"/>
      <c r="C9" s="31">
        <v>34</v>
      </c>
      <c r="D9" s="31">
        <v>22</v>
      </c>
      <c r="E9" s="366"/>
      <c r="F9" s="31">
        <v>10</v>
      </c>
      <c r="G9" s="31">
        <v>3</v>
      </c>
      <c r="H9" s="366"/>
      <c r="I9" s="31"/>
      <c r="J9" s="31"/>
    </row>
    <row r="10" spans="1:10" ht="12.75">
      <c r="A10" s="236" t="s">
        <v>391</v>
      </c>
      <c r="B10" s="236">
        <f>SUM(B6:B9)</f>
        <v>6</v>
      </c>
      <c r="C10" s="236">
        <f aca="true" t="shared" si="0" ref="C10:J10">SUM(C6:C9)</f>
        <v>126</v>
      </c>
      <c r="D10" s="236">
        <f t="shared" si="0"/>
        <v>70</v>
      </c>
      <c r="E10" s="236">
        <f t="shared" si="0"/>
        <v>8</v>
      </c>
      <c r="F10" s="236">
        <f t="shared" si="0"/>
        <v>40</v>
      </c>
      <c r="G10" s="236">
        <f t="shared" si="0"/>
        <v>17</v>
      </c>
      <c r="H10" s="236">
        <f t="shared" si="0"/>
        <v>0</v>
      </c>
      <c r="I10" s="236">
        <f t="shared" si="0"/>
        <v>0</v>
      </c>
      <c r="J10" s="236">
        <f t="shared" si="0"/>
        <v>0</v>
      </c>
    </row>
    <row r="24" ht="12.75">
      <c r="I24" s="21"/>
    </row>
  </sheetData>
  <sheetProtection/>
  <mergeCells count="8">
    <mergeCell ref="A2:J2"/>
    <mergeCell ref="B4:D4"/>
    <mergeCell ref="E4:G4"/>
    <mergeCell ref="H4:J4"/>
    <mergeCell ref="A4:A5"/>
    <mergeCell ref="B6:B9"/>
    <mergeCell ref="E6:E9"/>
    <mergeCell ref="H6:H9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19" sqref="C19"/>
    </sheetView>
  </sheetViews>
  <sheetFormatPr defaultColWidth="8.875" defaultRowHeight="12.75"/>
  <cols>
    <col min="1" max="1" width="4.75390625" style="3" customWidth="1"/>
    <col min="2" max="2" width="47.25390625" style="3" customWidth="1"/>
    <col min="3" max="3" width="27.75390625" style="3" customWidth="1"/>
    <col min="4" max="4" width="23.25390625" style="3" customWidth="1"/>
    <col min="5" max="5" width="21.75390625" style="3" customWidth="1"/>
    <col min="6" max="16384" width="8.875" style="3" customWidth="1"/>
  </cols>
  <sheetData>
    <row r="1" spans="1:6" ht="15.75">
      <c r="A1" s="368" t="s">
        <v>389</v>
      </c>
      <c r="B1" s="368"/>
      <c r="C1" s="368"/>
      <c r="D1" s="368"/>
      <c r="E1" s="368"/>
      <c r="F1" s="368"/>
    </row>
    <row r="2" spans="1:6" ht="31.5">
      <c r="A2" s="84" t="s">
        <v>117</v>
      </c>
      <c r="B2" s="85" t="s">
        <v>132</v>
      </c>
      <c r="C2" s="85" t="s">
        <v>399</v>
      </c>
      <c r="D2" s="86" t="s">
        <v>118</v>
      </c>
      <c r="E2" s="85" t="s">
        <v>133</v>
      </c>
      <c r="F2" s="85" t="s">
        <v>390</v>
      </c>
    </row>
    <row r="3" spans="1:6" ht="15.75">
      <c r="A3" s="31"/>
      <c r="B3" s="53"/>
      <c r="C3" s="53"/>
      <c r="D3" s="53"/>
      <c r="E3" s="54"/>
      <c r="F3" s="32"/>
    </row>
    <row r="4" spans="1:6" ht="15.75">
      <c r="A4" s="31"/>
      <c r="B4" s="53"/>
      <c r="C4" s="53"/>
      <c r="D4" s="53" t="s">
        <v>134</v>
      </c>
      <c r="E4" s="54"/>
      <c r="F4" s="32"/>
    </row>
    <row r="5" spans="1:6" ht="15.75">
      <c r="A5" s="53"/>
      <c r="B5" s="53"/>
      <c r="C5" s="53"/>
      <c r="D5" s="53"/>
      <c r="E5" s="54"/>
      <c r="F5" s="32"/>
    </row>
    <row r="6" spans="1:6" ht="15.75">
      <c r="A6" s="53"/>
      <c r="B6" s="53"/>
      <c r="C6" s="53"/>
      <c r="D6" s="53"/>
      <c r="E6" s="54"/>
      <c r="F6" s="32"/>
    </row>
    <row r="7" spans="1:6" ht="15.75">
      <c r="A7" s="53"/>
      <c r="B7" s="53"/>
      <c r="C7" s="53"/>
      <c r="D7" s="53"/>
      <c r="E7" s="54"/>
      <c r="F7" s="32"/>
    </row>
    <row r="8" spans="1:4" ht="12.75">
      <c r="A8" s="55"/>
      <c r="B8" s="55"/>
      <c r="C8" s="55"/>
      <c r="D8" s="55"/>
    </row>
    <row r="9" spans="1:4" ht="12.75">
      <c r="A9" s="55"/>
      <c r="B9" s="55"/>
      <c r="C9" s="55"/>
      <c r="D9" s="55"/>
    </row>
    <row r="10" spans="1:4" ht="12.75">
      <c r="A10" s="55"/>
      <c r="B10" s="55"/>
      <c r="C10" s="55"/>
      <c r="D10" s="55"/>
    </row>
    <row r="11" spans="1:4" ht="12.75">
      <c r="A11" s="55"/>
      <c r="B11" s="55"/>
      <c r="C11" s="55"/>
      <c r="D11" s="55"/>
    </row>
    <row r="12" spans="1:4" ht="12.75">
      <c r="A12" s="55"/>
      <c r="B12" s="55"/>
      <c r="C12" s="55"/>
      <c r="D12" s="55"/>
    </row>
    <row r="13" spans="1:4" ht="12.75">
      <c r="A13" s="55"/>
      <c r="B13" s="55"/>
      <c r="C13" s="55"/>
      <c r="D13" s="55"/>
    </row>
    <row r="14" spans="1:4" ht="12.75">
      <c r="A14" s="55"/>
      <c r="B14" s="55"/>
      <c r="C14" s="55"/>
      <c r="D14" s="55"/>
    </row>
  </sheetData>
  <sheetProtection/>
  <mergeCells count="1">
    <mergeCell ref="A1:F1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4.25390625" style="3" customWidth="1"/>
    <col min="2" max="2" width="20.00390625" style="3" customWidth="1"/>
    <col min="3" max="3" width="20.25390625" style="3" customWidth="1"/>
    <col min="4" max="4" width="11.75390625" style="3" customWidth="1"/>
    <col min="5" max="6" width="19.00390625" style="3" customWidth="1"/>
    <col min="7" max="16384" width="8.875" style="3" customWidth="1"/>
  </cols>
  <sheetData>
    <row r="1" spans="1:7" ht="15.75" customHeight="1">
      <c r="A1" s="364" t="s">
        <v>442</v>
      </c>
      <c r="B1" s="364"/>
      <c r="C1" s="364"/>
      <c r="D1" s="364"/>
      <c r="E1" s="364"/>
      <c r="F1" s="364"/>
      <c r="G1" s="364"/>
    </row>
    <row r="2" spans="1:7" ht="25.5" customHeight="1">
      <c r="A2" s="369" t="s">
        <v>117</v>
      </c>
      <c r="B2" s="372" t="s">
        <v>162</v>
      </c>
      <c r="C2" s="373"/>
      <c r="D2" s="371" t="s">
        <v>393</v>
      </c>
      <c r="E2" s="371"/>
      <c r="F2" s="371"/>
      <c r="G2" s="371"/>
    </row>
    <row r="3" spans="1:7" ht="38.25">
      <c r="A3" s="370"/>
      <c r="B3" s="83" t="s">
        <v>398</v>
      </c>
      <c r="C3" s="83" t="s">
        <v>444</v>
      </c>
      <c r="D3" s="83" t="s">
        <v>394</v>
      </c>
      <c r="E3" s="87" t="s">
        <v>395</v>
      </c>
      <c r="F3" s="87" t="s">
        <v>396</v>
      </c>
      <c r="G3" s="87" t="s">
        <v>397</v>
      </c>
    </row>
    <row r="4" spans="1:7" ht="15.75">
      <c r="A4" s="20">
        <v>1</v>
      </c>
      <c r="B4" s="20"/>
      <c r="C4" s="20" t="s">
        <v>561</v>
      </c>
      <c r="D4" s="20"/>
      <c r="E4" s="32"/>
      <c r="F4" s="32"/>
      <c r="G4" s="32" t="s">
        <v>497</v>
      </c>
    </row>
    <row r="5" spans="1:7" ht="15.75">
      <c r="A5" s="20"/>
      <c r="B5" s="20"/>
      <c r="C5" s="20"/>
      <c r="D5" s="20"/>
      <c r="E5" s="32"/>
      <c r="F5" s="32"/>
      <c r="G5" s="32"/>
    </row>
    <row r="6" spans="1:4" s="8" customFormat="1" ht="15.75">
      <c r="A6" s="7"/>
      <c r="B6" s="7"/>
      <c r="C6" s="7"/>
      <c r="D6" s="7"/>
    </row>
    <row r="7" spans="1:4" s="8" customFormat="1" ht="15.75">
      <c r="A7" s="7"/>
      <c r="B7" s="7"/>
      <c r="C7" s="7"/>
      <c r="D7" s="7"/>
    </row>
    <row r="8" spans="1:4" s="8" customFormat="1" ht="15.75">
      <c r="A8" s="7"/>
      <c r="B8" s="7"/>
      <c r="C8" s="7"/>
      <c r="D8" s="7"/>
    </row>
    <row r="9" spans="1:4" s="8" customFormat="1" ht="15.75">
      <c r="A9" s="7"/>
      <c r="B9" s="7"/>
      <c r="C9" s="7"/>
      <c r="D9" s="7"/>
    </row>
  </sheetData>
  <sheetProtection/>
  <mergeCells count="4">
    <mergeCell ref="A2:A3"/>
    <mergeCell ref="D2:G2"/>
    <mergeCell ref="A1:G1"/>
    <mergeCell ref="B2:C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0">
      <selection activeCell="H14" sqref="H14"/>
    </sheetView>
  </sheetViews>
  <sheetFormatPr defaultColWidth="9.00390625" defaultRowHeight="12.75"/>
  <cols>
    <col min="1" max="1" width="4.00390625" style="0" customWidth="1"/>
    <col min="2" max="2" width="12.875" style="0" customWidth="1"/>
    <col min="3" max="3" width="7.75390625" style="0" customWidth="1"/>
    <col min="4" max="4" width="12.75390625" style="0" customWidth="1"/>
    <col min="5" max="5" width="14.00390625" style="0" customWidth="1"/>
    <col min="6" max="6" width="15.875" style="0" customWidth="1"/>
    <col min="7" max="7" width="17.75390625" style="0" customWidth="1"/>
    <col min="8" max="8" width="12.375" style="0" customWidth="1"/>
    <col min="9" max="9" width="13.875" style="0" customWidth="1"/>
    <col min="10" max="10" width="10.00390625" style="0" customWidth="1"/>
    <col min="11" max="11" width="3.875" style="0" customWidth="1"/>
    <col min="12" max="12" width="3.625" style="0" customWidth="1"/>
    <col min="13" max="13" width="6.875" style="0" customWidth="1"/>
    <col min="14" max="14" width="9.375" style="0" customWidth="1"/>
    <col min="15" max="17" width="5.125" style="0" bestFit="1" customWidth="1"/>
  </cols>
  <sheetData>
    <row r="1" spans="1:17" s="3" customFormat="1" ht="15.75" customHeight="1">
      <c r="A1" s="321" t="s">
        <v>474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132"/>
      <c r="M1" s="132"/>
      <c r="N1" s="132"/>
      <c r="O1" s="132"/>
      <c r="P1" s="132"/>
      <c r="Q1" s="132"/>
    </row>
    <row r="2" spans="1:17" s="3" customFormat="1" ht="15.75" customHeight="1">
      <c r="A2" s="321" t="s">
        <v>340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132"/>
      <c r="O2" s="132"/>
      <c r="P2" s="132"/>
      <c r="Q2" s="132"/>
    </row>
    <row r="3" spans="1:19" s="3" customFormat="1" ht="15.75" customHeight="1">
      <c r="A3" s="378" t="s">
        <v>341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132"/>
      <c r="O3" s="132"/>
      <c r="P3" s="132"/>
      <c r="Q3" s="132"/>
      <c r="R3" s="132"/>
      <c r="S3" s="132"/>
    </row>
    <row r="4" spans="1:17" s="3" customFormat="1" ht="22.5" customHeight="1">
      <c r="A4" s="111" t="s">
        <v>267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7" s="3" customFormat="1" ht="15.75">
      <c r="A5" s="104"/>
      <c r="B5" s="121" t="s">
        <v>280</v>
      </c>
      <c r="C5" s="104"/>
      <c r="D5" s="104"/>
      <c r="E5" s="104"/>
      <c r="F5" s="104"/>
      <c r="G5" s="104"/>
      <c r="H5" s="112"/>
      <c r="I5" s="104"/>
      <c r="J5" s="104"/>
      <c r="K5" s="104"/>
      <c r="L5" s="104"/>
      <c r="M5" s="104"/>
      <c r="N5" s="104"/>
      <c r="O5" s="104"/>
      <c r="P5" s="104"/>
      <c r="Q5" s="104"/>
    </row>
    <row r="6" spans="1:17" s="3" customFormat="1" ht="15.75">
      <c r="A6" s="104"/>
      <c r="B6" s="121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s="3" customFormat="1" ht="15.75">
      <c r="A7" s="104"/>
      <c r="B7" s="121" t="s">
        <v>281</v>
      </c>
      <c r="C7" s="104"/>
      <c r="D7" s="104"/>
      <c r="E7" s="104"/>
      <c r="F7" s="104"/>
      <c r="G7" s="104"/>
      <c r="H7" s="112"/>
      <c r="I7" s="104"/>
      <c r="J7" s="104"/>
      <c r="K7" s="104"/>
      <c r="L7" s="104"/>
      <c r="M7" s="104"/>
      <c r="N7" s="104"/>
      <c r="O7" s="104"/>
      <c r="P7" s="104"/>
      <c r="Q7" s="104"/>
    </row>
    <row r="8" spans="1:17" s="3" customFormat="1" ht="15.75">
      <c r="A8" s="104"/>
      <c r="B8" s="121"/>
      <c r="C8" s="104"/>
      <c r="D8" s="104"/>
      <c r="E8" s="104"/>
      <c r="F8" s="104"/>
      <c r="G8" s="104"/>
      <c r="H8" s="143"/>
      <c r="I8" s="104"/>
      <c r="J8" s="104"/>
      <c r="K8" s="104"/>
      <c r="L8" s="104"/>
      <c r="M8" s="104"/>
      <c r="N8" s="104"/>
      <c r="O8" s="104"/>
      <c r="P8" s="104"/>
      <c r="Q8" s="104"/>
    </row>
    <row r="9" spans="1:17" s="3" customFormat="1" ht="15.75">
      <c r="A9" s="104"/>
      <c r="B9" s="121"/>
      <c r="C9" s="104"/>
      <c r="D9" s="104"/>
      <c r="E9" s="104"/>
      <c r="F9" s="104"/>
      <c r="G9" s="104"/>
      <c r="H9" s="143"/>
      <c r="I9" s="104"/>
      <c r="J9" s="104"/>
      <c r="K9" s="104"/>
      <c r="L9" s="104"/>
      <c r="M9" s="104"/>
      <c r="N9" s="104"/>
      <c r="O9" s="104"/>
      <c r="P9" s="104"/>
      <c r="Q9" s="104"/>
    </row>
    <row r="10" spans="1:17" s="3" customFormat="1" ht="15.75">
      <c r="A10" s="133" t="s">
        <v>342</v>
      </c>
      <c r="B10" s="13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7" s="3" customFormat="1" ht="15.75">
      <c r="A11" s="133"/>
      <c r="B11" s="133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7" s="3" customFormat="1" ht="25.5">
      <c r="A12" s="31" t="s">
        <v>117</v>
      </c>
      <c r="B12" s="140" t="s">
        <v>139</v>
      </c>
      <c r="C12" s="375" t="s">
        <v>108</v>
      </c>
      <c r="D12" s="375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7" s="3" customFormat="1" ht="15.75">
      <c r="A13" s="139"/>
      <c r="B13" s="139"/>
      <c r="C13" s="376"/>
      <c r="D13" s="377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7" s="3" customFormat="1" ht="15.75">
      <c r="A14" s="139"/>
      <c r="B14" s="139"/>
      <c r="C14" s="376"/>
      <c r="D14" s="377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7" s="3" customFormat="1" ht="15.75">
      <c r="A15" s="144"/>
      <c r="B15" s="144"/>
      <c r="C15" s="145"/>
      <c r="D15" s="145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5:17" s="3" customFormat="1" ht="15.75"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8" s="3" customFormat="1" ht="15.75" customHeight="1">
      <c r="A17" s="378" t="s">
        <v>343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132"/>
      <c r="O17" s="132"/>
      <c r="P17" s="132"/>
      <c r="Q17" s="132"/>
      <c r="R17" s="133"/>
    </row>
    <row r="18" spans="1:18" s="3" customFormat="1" ht="15.7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33"/>
      <c r="M18" s="133"/>
      <c r="N18" s="133"/>
      <c r="O18" s="133"/>
      <c r="P18" s="133"/>
      <c r="Q18" s="133"/>
      <c r="R18" s="133"/>
    </row>
    <row r="19" spans="1:17" s="3" customFormat="1" ht="81" customHeight="1">
      <c r="A19" s="31" t="s">
        <v>117</v>
      </c>
      <c r="B19" s="31" t="s">
        <v>238</v>
      </c>
      <c r="C19" s="31" t="s">
        <v>239</v>
      </c>
      <c r="D19" s="31" t="s">
        <v>308</v>
      </c>
      <c r="E19" s="31" t="s">
        <v>344</v>
      </c>
      <c r="F19" s="31" t="s">
        <v>346</v>
      </c>
      <c r="G19" s="31" t="s">
        <v>240</v>
      </c>
      <c r="H19" s="31" t="s">
        <v>290</v>
      </c>
      <c r="I19" s="31" t="s">
        <v>289</v>
      </c>
      <c r="J19" s="31" t="s">
        <v>309</v>
      </c>
      <c r="L19" s="104"/>
      <c r="M19" s="104"/>
      <c r="N19" s="104"/>
      <c r="O19" s="104"/>
      <c r="P19" s="104"/>
      <c r="Q19" s="104"/>
    </row>
    <row r="20" spans="1:10" s="3" customFormat="1" ht="12.75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s="3" customFormat="1" ht="12.7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s="3" customFormat="1" ht="12.7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8:21" s="3" customFormat="1" ht="109.5" customHeight="1">
      <c r="R23" s="109"/>
      <c r="S23" s="109"/>
      <c r="T23" s="109"/>
      <c r="U23" s="109"/>
    </row>
    <row r="24" s="3" customFormat="1" ht="24" customHeight="1"/>
    <row r="25" ht="15.75" customHeight="1"/>
    <row r="26" spans="1:7" ht="15.75">
      <c r="A26" s="34"/>
      <c r="B26" s="110"/>
      <c r="C26" s="110"/>
      <c r="D26" s="110"/>
      <c r="E26" s="110"/>
      <c r="F26" s="110"/>
      <c r="G26" s="110"/>
    </row>
    <row r="28" spans="1:7" ht="15.75">
      <c r="A28" s="374"/>
      <c r="B28" s="374"/>
      <c r="C28" s="374"/>
      <c r="D28" s="374"/>
      <c r="E28" s="374"/>
      <c r="F28" s="374"/>
      <c r="G28" s="374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123"/>
      <c r="B30" s="116"/>
      <c r="C30" s="123"/>
      <c r="D30" s="123"/>
      <c r="E30" s="123"/>
      <c r="F30" s="123"/>
      <c r="G30" s="123"/>
    </row>
  </sheetData>
  <sheetProtection/>
  <mergeCells count="8">
    <mergeCell ref="A2:M2"/>
    <mergeCell ref="A28:G28"/>
    <mergeCell ref="A1:K1"/>
    <mergeCell ref="C12:D12"/>
    <mergeCell ref="C13:D13"/>
    <mergeCell ref="C14:D14"/>
    <mergeCell ref="A17:M17"/>
    <mergeCell ref="A3:M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0">
      <selection activeCell="D11" sqref="D11"/>
    </sheetView>
  </sheetViews>
  <sheetFormatPr defaultColWidth="9.00390625" defaultRowHeight="12.75"/>
  <cols>
    <col min="1" max="1" width="4.375" style="0" customWidth="1"/>
    <col min="2" max="2" width="32.00390625" style="0" customWidth="1"/>
    <col min="3" max="3" width="12.00390625" style="0" customWidth="1"/>
    <col min="4" max="4" width="12.125" style="0" customWidth="1"/>
    <col min="5" max="5" width="28.875" style="0" customWidth="1"/>
  </cols>
  <sheetData>
    <row r="1" s="3" customFormat="1" ht="12.75"/>
    <row r="2" spans="1:5" s="3" customFormat="1" ht="12.75">
      <c r="A2" s="21"/>
      <c r="B2" s="21"/>
      <c r="C2" s="21"/>
      <c r="D2" s="21"/>
      <c r="E2" s="21"/>
    </row>
    <row r="3" spans="1:5" s="3" customFormat="1" ht="12.75">
      <c r="A3" s="21"/>
      <c r="B3" s="21"/>
      <c r="C3" s="21"/>
      <c r="D3" s="21"/>
      <c r="E3" s="21"/>
    </row>
    <row r="4" spans="1:10" s="3" customFormat="1" ht="12.75">
      <c r="A4" s="21"/>
      <c r="B4" s="21"/>
      <c r="C4" s="21"/>
      <c r="D4" s="21"/>
      <c r="E4" s="21"/>
      <c r="F4" s="27"/>
      <c r="J4" s="27"/>
    </row>
    <row r="5" spans="1:10" s="3" customFormat="1" ht="12.75">
      <c r="A5" s="21"/>
      <c r="B5" s="283" t="s">
        <v>105</v>
      </c>
      <c r="C5" s="283"/>
      <c r="D5" s="283"/>
      <c r="E5" s="283"/>
      <c r="F5" s="27"/>
      <c r="J5" s="27"/>
    </row>
    <row r="6" spans="1:10" s="3" customFormat="1" ht="12.75">
      <c r="A6" s="21"/>
      <c r="B6" s="283" t="s">
        <v>436</v>
      </c>
      <c r="C6" s="283"/>
      <c r="D6" s="283"/>
      <c r="E6" s="283"/>
      <c r="F6" s="27"/>
      <c r="J6" s="27"/>
    </row>
    <row r="7" spans="1:5" s="3" customFormat="1" ht="12.75">
      <c r="A7" s="21"/>
      <c r="B7" s="21"/>
      <c r="C7" s="21"/>
      <c r="D7" s="21"/>
      <c r="E7" s="21"/>
    </row>
    <row r="8" spans="1:5" s="3" customFormat="1" ht="12.75">
      <c r="A8" s="24" t="s">
        <v>336</v>
      </c>
      <c r="B8" s="21"/>
      <c r="C8" s="21"/>
      <c r="D8" s="21"/>
      <c r="E8" s="21"/>
    </row>
    <row r="9" spans="1:5" s="3" customFormat="1" ht="12.75">
      <c r="A9" s="21" t="s">
        <v>337</v>
      </c>
      <c r="B9" s="21"/>
      <c r="C9" s="21"/>
      <c r="D9" s="21"/>
      <c r="E9" s="21"/>
    </row>
    <row r="10" spans="1:5" s="3" customFormat="1" ht="12.75">
      <c r="A10" s="267" t="s">
        <v>566</v>
      </c>
      <c r="B10" s="21"/>
      <c r="C10" s="21"/>
      <c r="D10" s="21"/>
      <c r="E10" s="21"/>
    </row>
    <row r="11" spans="1:5" s="3" customFormat="1" ht="12.75">
      <c r="A11" s="268" t="s">
        <v>567</v>
      </c>
      <c r="B11" s="267"/>
      <c r="C11" s="21"/>
      <c r="D11" s="21"/>
      <c r="E11" s="21"/>
    </row>
    <row r="12" spans="1:5" s="3" customFormat="1" ht="12.75">
      <c r="A12" s="21" t="s">
        <v>338</v>
      </c>
      <c r="B12" s="21"/>
      <c r="C12" s="21"/>
      <c r="D12" s="21"/>
      <c r="E12" s="21"/>
    </row>
    <row r="13" spans="1:5" s="3" customFormat="1" ht="12.75">
      <c r="A13" s="21" t="s">
        <v>498</v>
      </c>
      <c r="B13" s="21"/>
      <c r="C13" s="21"/>
      <c r="D13" s="21"/>
      <c r="E13" s="21"/>
    </row>
    <row r="14" spans="1:5" s="3" customFormat="1" ht="12.75">
      <c r="A14" s="21" t="s">
        <v>499</v>
      </c>
      <c r="B14" s="21"/>
      <c r="C14" s="21"/>
      <c r="D14" s="21"/>
      <c r="E14" s="21"/>
    </row>
    <row r="15" spans="1:5" s="3" customFormat="1" ht="12.75">
      <c r="A15" s="21" t="s">
        <v>106</v>
      </c>
      <c r="B15" s="21"/>
      <c r="C15" s="21"/>
      <c r="D15" s="21"/>
      <c r="E15" s="21"/>
    </row>
    <row r="16" spans="1:5" s="3" customFormat="1" ht="12.75">
      <c r="A16" s="21" t="s">
        <v>500</v>
      </c>
      <c r="B16" s="21"/>
      <c r="C16" s="21"/>
      <c r="D16" s="21"/>
      <c r="E16" s="21"/>
    </row>
    <row r="17" spans="1:5" s="3" customFormat="1" ht="12.75">
      <c r="A17" s="21" t="s">
        <v>501</v>
      </c>
      <c r="B17" s="21"/>
      <c r="C17" s="21"/>
      <c r="D17" s="21"/>
      <c r="E17" s="21"/>
    </row>
    <row r="18" spans="1:5" s="3" customFormat="1" ht="12.75">
      <c r="A18" s="21" t="s">
        <v>502</v>
      </c>
      <c r="B18" s="21"/>
      <c r="C18" s="21"/>
      <c r="D18" s="21"/>
      <c r="E18" s="21"/>
    </row>
    <row r="19" spans="1:5" s="3" customFormat="1" ht="12.75">
      <c r="A19" s="21"/>
      <c r="B19" s="21"/>
      <c r="C19" s="21"/>
      <c r="D19" s="21"/>
      <c r="E19" s="21"/>
    </row>
    <row r="20" spans="1:5" s="3" customFormat="1" ht="12.75">
      <c r="A20" s="24" t="s">
        <v>415</v>
      </c>
      <c r="B20" s="21"/>
      <c r="C20" s="21"/>
      <c r="D20" s="21"/>
      <c r="E20" s="21"/>
    </row>
    <row r="21" spans="1:5" s="3" customFormat="1" ht="39.75" customHeight="1">
      <c r="A21" s="31" t="s">
        <v>140</v>
      </c>
      <c r="B21" s="31" t="s">
        <v>107</v>
      </c>
      <c r="C21" s="31" t="s">
        <v>139</v>
      </c>
      <c r="D21" s="31" t="s">
        <v>108</v>
      </c>
      <c r="E21" s="31" t="s">
        <v>366</v>
      </c>
    </row>
    <row r="22" spans="1:5" s="3" customFormat="1" ht="15" customHeight="1">
      <c r="A22" s="33">
        <v>1</v>
      </c>
      <c r="B22" s="28" t="s">
        <v>109</v>
      </c>
      <c r="C22" s="28">
        <v>620</v>
      </c>
      <c r="D22" s="269">
        <v>40868</v>
      </c>
      <c r="E22" s="28" t="s">
        <v>503</v>
      </c>
    </row>
    <row r="23" spans="1:5" s="3" customFormat="1" ht="15" customHeight="1">
      <c r="A23" s="33">
        <v>2</v>
      </c>
      <c r="B23" s="28" t="s">
        <v>110</v>
      </c>
      <c r="C23" s="28" t="s">
        <v>504</v>
      </c>
      <c r="D23" s="269">
        <v>41271</v>
      </c>
      <c r="E23" s="28" t="s">
        <v>505</v>
      </c>
    </row>
    <row r="24" spans="1:5" s="3" customFormat="1" ht="25.5" customHeight="1">
      <c r="A24" s="31" t="s">
        <v>140</v>
      </c>
      <c r="B24" s="31" t="s">
        <v>107</v>
      </c>
      <c r="C24" s="31" t="s">
        <v>108</v>
      </c>
      <c r="D24" s="284" t="s">
        <v>272</v>
      </c>
      <c r="E24" s="284"/>
    </row>
    <row r="25" spans="1:5" s="3" customFormat="1" ht="15" customHeight="1">
      <c r="A25" s="59">
        <v>3</v>
      </c>
      <c r="B25" s="28" t="s">
        <v>326</v>
      </c>
      <c r="C25" s="270">
        <v>41879</v>
      </c>
      <c r="D25" s="289" t="s">
        <v>269</v>
      </c>
      <c r="E25" s="290"/>
    </row>
    <row r="26" spans="1:5" s="3" customFormat="1" ht="12.75">
      <c r="A26" s="33">
        <v>4</v>
      </c>
      <c r="B26" s="28" t="s">
        <v>233</v>
      </c>
      <c r="C26" s="270">
        <v>41879</v>
      </c>
      <c r="D26" s="285" t="s">
        <v>269</v>
      </c>
      <c r="E26" s="285"/>
    </row>
    <row r="27" spans="1:5" s="3" customFormat="1" ht="15" customHeight="1">
      <c r="A27" s="33">
        <v>5</v>
      </c>
      <c r="B27" s="29" t="s">
        <v>232</v>
      </c>
      <c r="C27" s="119"/>
      <c r="D27" s="285"/>
      <c r="E27" s="285"/>
    </row>
    <row r="28" spans="1:5" s="3" customFormat="1" ht="15" customHeight="1">
      <c r="A28" s="33">
        <v>6</v>
      </c>
      <c r="B28" s="28" t="s">
        <v>421</v>
      </c>
      <c r="C28" s="119"/>
      <c r="D28" s="285"/>
      <c r="E28" s="285"/>
    </row>
    <row r="29" spans="1:5" s="3" customFormat="1" ht="25.5">
      <c r="A29" s="31" t="s">
        <v>140</v>
      </c>
      <c r="B29" s="31" t="s">
        <v>265</v>
      </c>
      <c r="C29" s="286" t="s">
        <v>282</v>
      </c>
      <c r="D29" s="287"/>
      <c r="E29" s="287"/>
    </row>
    <row r="30" spans="1:7" s="3" customFormat="1" ht="12.75">
      <c r="A30" s="114" t="s">
        <v>423</v>
      </c>
      <c r="B30" s="115" t="s">
        <v>269</v>
      </c>
      <c r="C30" s="288">
        <v>41943</v>
      </c>
      <c r="D30" s="286"/>
      <c r="E30" s="286"/>
      <c r="G30" s="215"/>
    </row>
    <row r="31" spans="1:5" s="3" customFormat="1" ht="12.75">
      <c r="A31" s="114" t="s">
        <v>424</v>
      </c>
      <c r="B31" s="3" t="s">
        <v>360</v>
      </c>
      <c r="C31" s="291"/>
      <c r="D31" s="292"/>
      <c r="E31" s="293"/>
    </row>
    <row r="32" spans="1:5" s="3" customFormat="1" ht="15" customHeight="1">
      <c r="A32" s="114" t="s">
        <v>425</v>
      </c>
      <c r="B32" s="131" t="s">
        <v>361</v>
      </c>
      <c r="C32" s="285"/>
      <c r="D32" s="285"/>
      <c r="E32" s="285"/>
    </row>
    <row r="33" spans="1:5" s="3" customFormat="1" ht="12.75">
      <c r="A33" s="114" t="s">
        <v>426</v>
      </c>
      <c r="B33" s="115" t="s">
        <v>271</v>
      </c>
      <c r="C33" s="285"/>
      <c r="D33" s="285"/>
      <c r="E33" s="285"/>
    </row>
    <row r="34" spans="1:5" s="3" customFormat="1" ht="12.75">
      <c r="A34" s="114" t="s">
        <v>427</v>
      </c>
      <c r="B34" s="115" t="s">
        <v>422</v>
      </c>
      <c r="C34" s="205"/>
      <c r="D34" s="206"/>
      <c r="E34" s="207"/>
    </row>
    <row r="35" spans="1:5" s="3" customFormat="1" ht="12.75">
      <c r="A35" s="114" t="s">
        <v>428</v>
      </c>
      <c r="B35" s="115" t="s">
        <v>363</v>
      </c>
      <c r="C35" s="205"/>
      <c r="D35" s="206"/>
      <c r="E35" s="207"/>
    </row>
    <row r="36" spans="1:5" s="3" customFormat="1" ht="25.5">
      <c r="A36" s="114" t="s">
        <v>429</v>
      </c>
      <c r="B36" s="131" t="s">
        <v>327</v>
      </c>
      <c r="C36" s="294">
        <v>41943</v>
      </c>
      <c r="D36" s="295"/>
      <c r="E36" s="296"/>
    </row>
    <row r="37" spans="1:5" s="3" customFormat="1" ht="12.75">
      <c r="A37" s="114" t="s">
        <v>430</v>
      </c>
      <c r="B37" s="131" t="s">
        <v>362</v>
      </c>
      <c r="C37" s="297"/>
      <c r="D37" s="295"/>
      <c r="E37" s="296"/>
    </row>
    <row r="38" spans="1:5" s="3" customFormat="1" ht="15" customHeight="1">
      <c r="A38" s="114" t="s">
        <v>431</v>
      </c>
      <c r="B38" s="115" t="s">
        <v>270</v>
      </c>
      <c r="C38" s="285"/>
      <c r="D38" s="285"/>
      <c r="E38" s="285"/>
    </row>
    <row r="39" spans="1:5" ht="10.5" customHeight="1">
      <c r="A39" s="129"/>
      <c r="B39" s="130"/>
      <c r="C39" s="113"/>
      <c r="D39" s="113"/>
      <c r="E39" s="124"/>
    </row>
    <row r="40" spans="1:5" ht="13.5">
      <c r="A40" s="120" t="s">
        <v>437</v>
      </c>
      <c r="B40" s="120"/>
      <c r="C40" s="120"/>
      <c r="D40" s="120"/>
      <c r="E40" s="120"/>
    </row>
  </sheetData>
  <sheetProtection/>
  <mergeCells count="15">
    <mergeCell ref="C33:E33"/>
    <mergeCell ref="C38:E38"/>
    <mergeCell ref="C31:E31"/>
    <mergeCell ref="C36:E36"/>
    <mergeCell ref="C37:E37"/>
    <mergeCell ref="B5:E5"/>
    <mergeCell ref="B6:E6"/>
    <mergeCell ref="D24:E24"/>
    <mergeCell ref="D26:E26"/>
    <mergeCell ref="C32:E32"/>
    <mergeCell ref="D27:E27"/>
    <mergeCell ref="D28:E28"/>
    <mergeCell ref="C29:E29"/>
    <mergeCell ref="C30:E30"/>
    <mergeCell ref="D25:E25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U6" sqref="U6"/>
    </sheetView>
  </sheetViews>
  <sheetFormatPr defaultColWidth="9.00390625" defaultRowHeight="12.75"/>
  <cols>
    <col min="1" max="1" width="5.125" style="0" customWidth="1"/>
    <col min="2" max="2" width="18.00390625" style="0" customWidth="1"/>
    <col min="3" max="23" width="4.75390625" style="0" customWidth="1"/>
    <col min="24" max="24" width="11.00390625" style="0" customWidth="1"/>
  </cols>
  <sheetData>
    <row r="1" spans="1:24" ht="15.75" customHeight="1">
      <c r="A1" s="321" t="s">
        <v>475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</row>
    <row r="2" spans="1:24" ht="15.75" customHeight="1">
      <c r="A2" s="321" t="s">
        <v>340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</row>
    <row r="3" spans="1:24" ht="15.75">
      <c r="A3" s="378" t="s">
        <v>345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</row>
    <row r="4" spans="1:24" ht="15.75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</row>
    <row r="5" spans="1:24" ht="12.75">
      <c r="A5" s="382"/>
      <c r="B5" s="284"/>
      <c r="C5" s="284" t="s">
        <v>242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</row>
    <row r="6" spans="1:24" ht="191.25">
      <c r="A6" s="382"/>
      <c r="B6" s="287"/>
      <c r="C6" s="118" t="s">
        <v>243</v>
      </c>
      <c r="D6" s="108" t="s">
        <v>244</v>
      </c>
      <c r="E6" s="108" t="s">
        <v>245</v>
      </c>
      <c r="F6" s="108" t="s">
        <v>246</v>
      </c>
      <c r="G6" s="108" t="s">
        <v>247</v>
      </c>
      <c r="H6" s="108" t="s">
        <v>248</v>
      </c>
      <c r="I6" s="108" t="s">
        <v>249</v>
      </c>
      <c r="J6" s="108" t="s">
        <v>250</v>
      </c>
      <c r="K6" s="108" t="s">
        <v>251</v>
      </c>
      <c r="L6" s="108" t="s">
        <v>252</v>
      </c>
      <c r="M6" s="108" t="s">
        <v>253</v>
      </c>
      <c r="N6" s="108" t="s">
        <v>254</v>
      </c>
      <c r="O6" s="108" t="s">
        <v>255</v>
      </c>
      <c r="P6" s="108" t="s">
        <v>256</v>
      </c>
      <c r="Q6" s="108" t="s">
        <v>257</v>
      </c>
      <c r="R6" s="108" t="s">
        <v>258</v>
      </c>
      <c r="S6" s="118" t="s">
        <v>266</v>
      </c>
      <c r="T6" s="108" t="s">
        <v>268</v>
      </c>
      <c r="U6" s="118" t="s">
        <v>259</v>
      </c>
      <c r="V6" s="118" t="s">
        <v>260</v>
      </c>
      <c r="W6" s="118" t="s">
        <v>261</v>
      </c>
      <c r="X6" s="118" t="s">
        <v>262</v>
      </c>
    </row>
    <row r="7" spans="1:24" ht="12.75">
      <c r="A7" s="116"/>
      <c r="B7" s="142" t="s">
        <v>305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</row>
    <row r="8" spans="1:12" ht="12.75">
      <c r="A8" s="379"/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</row>
    <row r="9" spans="1:10" ht="12.75">
      <c r="A9" s="21" t="s">
        <v>476</v>
      </c>
      <c r="B9" s="21"/>
      <c r="C9" s="21"/>
      <c r="D9" s="21"/>
      <c r="E9" s="21"/>
      <c r="F9" s="21"/>
      <c r="G9" s="21"/>
      <c r="H9" s="21"/>
      <c r="I9" s="21"/>
      <c r="J9" s="21"/>
    </row>
  </sheetData>
  <sheetProtection/>
  <mergeCells count="8">
    <mergeCell ref="A1:X1"/>
    <mergeCell ref="A2:X2"/>
    <mergeCell ref="A3:X3"/>
    <mergeCell ref="A8:L8"/>
    <mergeCell ref="A4:X4"/>
    <mergeCell ref="A5:A6"/>
    <mergeCell ref="B5:B6"/>
    <mergeCell ref="C5:X5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4.00390625" style="0" customWidth="1"/>
    <col min="2" max="2" width="63.25390625" style="0" customWidth="1"/>
    <col min="3" max="3" width="27.25390625" style="0" customWidth="1"/>
    <col min="4" max="4" width="29.875" style="0" customWidth="1"/>
  </cols>
  <sheetData>
    <row r="1" spans="1:24" s="2" customFormat="1" ht="15.75" customHeight="1">
      <c r="A1" s="321" t="s">
        <v>477</v>
      </c>
      <c r="B1" s="321"/>
      <c r="C1" s="321"/>
      <c r="D1" s="32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s="2" customFormat="1" ht="15.75" customHeight="1">
      <c r="A2" s="321" t="s">
        <v>340</v>
      </c>
      <c r="B2" s="321"/>
      <c r="C2" s="321"/>
      <c r="D2" s="321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s="2" customFormat="1" ht="15.75" customHeight="1">
      <c r="A3" s="321" t="s">
        <v>345</v>
      </c>
      <c r="B3" s="321"/>
      <c r="C3" s="321"/>
      <c r="D3" s="321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s="2" customFormat="1" ht="15.75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</row>
    <row r="5" spans="1:24" s="2" customFormat="1" ht="12.75">
      <c r="A5" s="21"/>
      <c r="B5"/>
      <c r="C5" s="383" t="s">
        <v>307</v>
      </c>
      <c r="D5" s="383"/>
      <c r="E5" s="21"/>
      <c r="F5" s="21"/>
      <c r="G5" s="21"/>
      <c r="H5" s="21"/>
      <c r="I5" s="21"/>
      <c r="J5" s="21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</row>
    <row r="6" spans="1:24" s="2" customFormat="1" ht="25.5">
      <c r="A6" s="31" t="s">
        <v>117</v>
      </c>
      <c r="B6" s="136" t="s">
        <v>304</v>
      </c>
      <c r="C6" s="284" t="s">
        <v>306</v>
      </c>
      <c r="D6" s="284"/>
      <c r="E6" s="138"/>
      <c r="F6" s="138"/>
      <c r="G6" s="138"/>
      <c r="H6" s="138"/>
      <c r="I6" s="138"/>
      <c r="J6" s="138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r="7" spans="1:12" s="2" customFormat="1" ht="12.75">
      <c r="A7" s="141"/>
      <c r="B7" s="146"/>
      <c r="C7" s="385"/>
      <c r="D7" s="385"/>
      <c r="E7" s="93"/>
      <c r="F7" s="93"/>
      <c r="G7" s="93"/>
      <c r="H7" s="93"/>
      <c r="I7" s="93"/>
      <c r="J7" s="93"/>
      <c r="K7" s="135"/>
      <c r="L7" s="135"/>
    </row>
    <row r="8" spans="1:24" s="2" customFormat="1" ht="12.75">
      <c r="A8" s="141"/>
      <c r="B8" s="146"/>
      <c r="C8" s="385"/>
      <c r="D8" s="385"/>
      <c r="E8" s="93"/>
      <c r="F8" s="93"/>
      <c r="G8" s="93"/>
      <c r="H8" s="93"/>
      <c r="I8" s="93"/>
      <c r="J8" s="93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2" customFormat="1" ht="12.75">
      <c r="A9" s="141"/>
      <c r="B9" s="146"/>
      <c r="C9" s="385"/>
      <c r="D9" s="385"/>
      <c r="E9" s="93"/>
      <c r="F9" s="93"/>
      <c r="G9" s="93"/>
      <c r="H9" s="93"/>
      <c r="I9" s="93"/>
      <c r="J9" s="93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4" s="2" customFormat="1" ht="15.75">
      <c r="A10" s="1"/>
      <c r="B10" s="1"/>
      <c r="C10" s="1"/>
      <c r="D10" s="1"/>
    </row>
    <row r="11" spans="1:4" s="2" customFormat="1" ht="15.75">
      <c r="A11" s="1"/>
      <c r="B11" s="1"/>
      <c r="C11" s="1"/>
      <c r="D11" s="1"/>
    </row>
    <row r="12" spans="1:4" s="2" customFormat="1" ht="15.75">
      <c r="A12" s="1"/>
      <c r="B12" s="1"/>
      <c r="C12" s="1"/>
      <c r="D12" s="1"/>
    </row>
    <row r="13" spans="1:4" s="2" customFormat="1" ht="15.75">
      <c r="A13" s="1"/>
      <c r="B13" s="1"/>
      <c r="C13" s="1"/>
      <c r="D13" s="1"/>
    </row>
    <row r="14" spans="1:4" s="2" customFormat="1" ht="15.75">
      <c r="A14" s="1"/>
      <c r="B14" s="1"/>
      <c r="C14" s="1"/>
      <c r="D14" s="1"/>
    </row>
    <row r="15" spans="1:4" s="2" customFormat="1" ht="15.75">
      <c r="A15" s="1"/>
      <c r="B15" s="1"/>
      <c r="C15" s="1"/>
      <c r="D15" s="1"/>
    </row>
    <row r="16" spans="1:4" s="2" customFormat="1" ht="15.75">
      <c r="A16" s="1"/>
      <c r="B16" s="1"/>
      <c r="C16" s="1"/>
      <c r="D16" s="1"/>
    </row>
    <row r="17" spans="1:4" s="2" customFormat="1" ht="15.75">
      <c r="A17" s="1"/>
      <c r="B17" s="1"/>
      <c r="C17" s="1"/>
      <c r="D17" s="1"/>
    </row>
    <row r="18" spans="1:4" s="2" customFormat="1" ht="15.75">
      <c r="A18" s="1"/>
      <c r="B18" s="1"/>
      <c r="C18" s="1"/>
      <c r="D18" s="1"/>
    </row>
    <row r="19" spans="1:4" ht="12.75">
      <c r="A19" s="384" t="s">
        <v>565</v>
      </c>
      <c r="B19" s="384"/>
      <c r="C19" s="34" t="s">
        <v>102</v>
      </c>
      <c r="D19" s="34"/>
    </row>
    <row r="20" spans="1:4" ht="12.75">
      <c r="A20" s="35"/>
      <c r="B20" s="36" t="s">
        <v>313</v>
      </c>
      <c r="C20" s="36" t="s">
        <v>97</v>
      </c>
      <c r="D20" s="36"/>
    </row>
    <row r="21" spans="1:4" ht="12.75">
      <c r="A21" s="35"/>
      <c r="B21" s="34"/>
      <c r="C21" s="34"/>
      <c r="D21" s="34"/>
    </row>
    <row r="22" spans="1:4" ht="12.75">
      <c r="A22" s="335" t="s">
        <v>562</v>
      </c>
      <c r="B22" s="335"/>
      <c r="C22" s="35"/>
      <c r="D22" s="34"/>
    </row>
    <row r="23" spans="1:4" ht="12.75">
      <c r="A23" s="335"/>
      <c r="B23" s="335"/>
      <c r="C23" s="276" t="s">
        <v>563</v>
      </c>
      <c r="D23" s="34" t="s">
        <v>95</v>
      </c>
    </row>
    <row r="24" spans="1:4" ht="12.75">
      <c r="A24" s="35"/>
      <c r="B24" s="36" t="s">
        <v>96</v>
      </c>
      <c r="C24" s="36" t="s">
        <v>314</v>
      </c>
      <c r="D24" s="36" t="s">
        <v>98</v>
      </c>
    </row>
    <row r="25" spans="1:4" ht="12.75">
      <c r="A25" s="35"/>
      <c r="B25" s="35"/>
      <c r="C25" s="34"/>
      <c r="D25" s="34"/>
    </row>
    <row r="26" spans="1:4" ht="12.75">
      <c r="A26" s="35"/>
      <c r="B26" s="35" t="s">
        <v>564</v>
      </c>
      <c r="C26" s="34" t="s">
        <v>100</v>
      </c>
      <c r="D26" s="35"/>
    </row>
    <row r="27" spans="1:4" ht="12.75">
      <c r="A27" s="35"/>
      <c r="B27" s="37" t="s">
        <v>99</v>
      </c>
      <c r="C27" s="36" t="s">
        <v>101</v>
      </c>
      <c r="D27" s="35"/>
    </row>
  </sheetData>
  <sheetProtection/>
  <mergeCells count="11">
    <mergeCell ref="C9:D9"/>
    <mergeCell ref="C5:D5"/>
    <mergeCell ref="A1:D1"/>
    <mergeCell ref="A2:D2"/>
    <mergeCell ref="A3:D3"/>
    <mergeCell ref="A19:B19"/>
    <mergeCell ref="A22:B23"/>
    <mergeCell ref="A4:X4"/>
    <mergeCell ref="C6:D6"/>
    <mergeCell ref="C7:D7"/>
    <mergeCell ref="C8:D8"/>
  </mergeCells>
  <printOptions/>
  <pageMargins left="0.5511811023622047" right="0.7480314960629921" top="0.5905511811023623" bottom="0.5905511811023623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="75" zoomScaleNormal="75" zoomScalePageLayoutView="0" workbookViewId="0" topLeftCell="A13">
      <selection activeCell="E35" sqref="E35"/>
    </sheetView>
  </sheetViews>
  <sheetFormatPr defaultColWidth="9.00390625" defaultRowHeight="12.75"/>
  <cols>
    <col min="1" max="1" width="5.25390625" style="0" customWidth="1"/>
    <col min="2" max="2" width="43.00390625" style="0" customWidth="1"/>
    <col min="3" max="3" width="14.00390625" style="0" customWidth="1"/>
    <col min="4" max="4" width="24.25390625" style="0" customWidth="1"/>
  </cols>
  <sheetData>
    <row r="1" spans="1:4" ht="40.5" customHeight="1">
      <c r="A1" s="300" t="s">
        <v>141</v>
      </c>
      <c r="B1" s="300"/>
      <c r="C1" s="300"/>
      <c r="D1" s="300"/>
    </row>
    <row r="2" spans="1:4" ht="15.75">
      <c r="A2" s="301" t="s">
        <v>175</v>
      </c>
      <c r="B2" s="302"/>
      <c r="C2" s="303" t="s">
        <v>90</v>
      </c>
      <c r="D2" s="304"/>
    </row>
    <row r="3" spans="1:4" ht="15.75">
      <c r="A3" s="20">
        <v>1</v>
      </c>
      <c r="B3" s="19" t="s">
        <v>143</v>
      </c>
      <c r="C3" s="298"/>
      <c r="D3" s="299"/>
    </row>
    <row r="4" spans="1:4" ht="15.75">
      <c r="A4" s="20">
        <v>2</v>
      </c>
      <c r="B4" s="19" t="s">
        <v>144</v>
      </c>
      <c r="C4" s="298">
        <v>1</v>
      </c>
      <c r="D4" s="299"/>
    </row>
    <row r="5" spans="1:4" ht="15.75">
      <c r="A5" s="305">
        <v>3</v>
      </c>
      <c r="B5" s="19" t="s">
        <v>176</v>
      </c>
      <c r="C5" s="298"/>
      <c r="D5" s="299"/>
    </row>
    <row r="6" spans="1:4" ht="15.75">
      <c r="A6" s="306"/>
      <c r="B6" s="19" t="s">
        <v>273</v>
      </c>
      <c r="C6" s="298"/>
      <c r="D6" s="299"/>
    </row>
    <row r="7" spans="1:4" ht="15.75">
      <c r="A7" s="307"/>
      <c r="B7" s="19" t="s">
        <v>274</v>
      </c>
      <c r="C7" s="298"/>
      <c r="D7" s="299"/>
    </row>
    <row r="8" spans="1:4" ht="15.75">
      <c r="A8" s="20">
        <v>4</v>
      </c>
      <c r="B8" s="19" t="s">
        <v>145</v>
      </c>
      <c r="C8" s="298"/>
      <c r="D8" s="299"/>
    </row>
    <row r="9" spans="1:4" ht="31.5">
      <c r="A9" s="25">
        <v>5</v>
      </c>
      <c r="B9" s="19" t="s">
        <v>177</v>
      </c>
      <c r="C9" s="298">
        <v>1</v>
      </c>
      <c r="D9" s="299"/>
    </row>
    <row r="10" spans="1:4" ht="15.75">
      <c r="A10" s="20">
        <v>6</v>
      </c>
      <c r="B10" s="19" t="s">
        <v>146</v>
      </c>
      <c r="C10" s="298"/>
      <c r="D10" s="299"/>
    </row>
    <row r="11" spans="1:4" ht="15.75">
      <c r="A11" s="20">
        <v>7</v>
      </c>
      <c r="B11" s="19" t="s">
        <v>147</v>
      </c>
      <c r="C11" s="298"/>
      <c r="D11" s="299"/>
    </row>
    <row r="12" spans="1:4" ht="15.75">
      <c r="A12" s="20">
        <v>8</v>
      </c>
      <c r="B12" s="19" t="s">
        <v>148</v>
      </c>
      <c r="C12" s="298"/>
      <c r="D12" s="299"/>
    </row>
    <row r="13" spans="1:4" ht="15.75">
      <c r="A13" s="20">
        <v>9</v>
      </c>
      <c r="B13" s="19" t="s">
        <v>149</v>
      </c>
      <c r="C13" s="298"/>
      <c r="D13" s="299"/>
    </row>
    <row r="14" spans="1:4" ht="15.75">
      <c r="A14" s="20">
        <v>10</v>
      </c>
      <c r="B14" s="19" t="s">
        <v>150</v>
      </c>
      <c r="C14" s="298"/>
      <c r="D14" s="299"/>
    </row>
    <row r="15" spans="1:4" ht="15.75">
      <c r="A15" s="20">
        <v>11</v>
      </c>
      <c r="B15" s="19" t="s">
        <v>151</v>
      </c>
      <c r="C15" s="298"/>
      <c r="D15" s="299"/>
    </row>
    <row r="16" spans="1:4" ht="15.75">
      <c r="A16" s="20">
        <v>12</v>
      </c>
      <c r="B16" s="19" t="s">
        <v>178</v>
      </c>
      <c r="C16" s="298"/>
      <c r="D16" s="299"/>
    </row>
    <row r="17" spans="1:4" ht="15.75">
      <c r="A17" s="20">
        <v>13</v>
      </c>
      <c r="B17" s="19" t="s">
        <v>152</v>
      </c>
      <c r="C17" s="298"/>
      <c r="D17" s="299"/>
    </row>
    <row r="18" spans="1:4" ht="15.75">
      <c r="A18" s="20">
        <v>14</v>
      </c>
      <c r="B18" s="19" t="s">
        <v>153</v>
      </c>
      <c r="C18" s="298"/>
      <c r="D18" s="299"/>
    </row>
    <row r="19" spans="1:4" ht="15.75">
      <c r="A19" s="20">
        <v>15</v>
      </c>
      <c r="B19" s="19" t="s">
        <v>154</v>
      </c>
      <c r="C19" s="298"/>
      <c r="D19" s="299"/>
    </row>
    <row r="20" spans="1:4" ht="15.75">
      <c r="A20" s="20">
        <v>16</v>
      </c>
      <c r="B20" s="19" t="s">
        <v>168</v>
      </c>
      <c r="C20" s="298"/>
      <c r="D20" s="299"/>
    </row>
    <row r="21" spans="1:4" ht="15.75">
      <c r="A21" s="20">
        <v>17</v>
      </c>
      <c r="B21" s="19" t="s">
        <v>179</v>
      </c>
      <c r="C21" s="298"/>
      <c r="D21" s="299"/>
    </row>
    <row r="22" spans="1:4" ht="15.75">
      <c r="A22" s="20">
        <v>18</v>
      </c>
      <c r="B22" s="19" t="s">
        <v>180</v>
      </c>
      <c r="C22" s="298"/>
      <c r="D22" s="299"/>
    </row>
    <row r="23" spans="1:4" ht="15.75">
      <c r="A23" s="20">
        <v>19</v>
      </c>
      <c r="B23" s="19" t="s">
        <v>181</v>
      </c>
      <c r="C23" s="298"/>
      <c r="D23" s="299"/>
    </row>
    <row r="24" spans="1:4" ht="15.75">
      <c r="A24" s="20">
        <v>20</v>
      </c>
      <c r="B24" s="19" t="s">
        <v>182</v>
      </c>
      <c r="C24" s="298"/>
      <c r="D24" s="299"/>
    </row>
    <row r="25" spans="1:4" ht="15.75">
      <c r="A25" s="20">
        <v>21</v>
      </c>
      <c r="B25" s="19" t="s">
        <v>183</v>
      </c>
      <c r="C25" s="298"/>
      <c r="D25" s="299"/>
    </row>
    <row r="26" spans="1:4" ht="15.75">
      <c r="A26" s="20">
        <v>22</v>
      </c>
      <c r="B26" s="19" t="s">
        <v>184</v>
      </c>
      <c r="C26" s="298"/>
      <c r="D26" s="299"/>
    </row>
    <row r="27" spans="1:4" ht="15.75">
      <c r="A27" s="20">
        <v>23</v>
      </c>
      <c r="B27" s="19" t="s">
        <v>185</v>
      </c>
      <c r="C27" s="298"/>
      <c r="D27" s="299"/>
    </row>
    <row r="28" spans="1:4" ht="31.5">
      <c r="A28" s="301" t="s">
        <v>59</v>
      </c>
      <c r="B28" s="302"/>
      <c r="C28" s="65" t="s">
        <v>90</v>
      </c>
      <c r="D28" s="65" t="s">
        <v>155</v>
      </c>
    </row>
    <row r="29" spans="1:4" ht="15.75">
      <c r="A29" s="20">
        <v>1</v>
      </c>
      <c r="B29" s="19" t="s">
        <v>156</v>
      </c>
      <c r="C29" s="19"/>
      <c r="D29" s="66"/>
    </row>
    <row r="30" spans="1:4" ht="15.75">
      <c r="A30" s="20">
        <v>2</v>
      </c>
      <c r="B30" s="19" t="s">
        <v>157</v>
      </c>
      <c r="C30" s="19"/>
      <c r="D30" s="66"/>
    </row>
    <row r="31" spans="1:4" ht="15.75">
      <c r="A31" s="20">
        <v>3</v>
      </c>
      <c r="B31" s="19" t="s">
        <v>158</v>
      </c>
      <c r="C31" s="19"/>
      <c r="D31" s="66"/>
    </row>
    <row r="32" spans="1:4" ht="15.75" customHeight="1">
      <c r="A32" s="20">
        <v>4</v>
      </c>
      <c r="B32" s="19" t="s">
        <v>169</v>
      </c>
      <c r="C32" s="19">
        <v>1</v>
      </c>
      <c r="D32" s="66"/>
    </row>
    <row r="33" spans="1:4" ht="15.75">
      <c r="A33" s="20">
        <v>5</v>
      </c>
      <c r="B33" s="19" t="s">
        <v>159</v>
      </c>
      <c r="C33" s="19"/>
      <c r="D33" s="66"/>
    </row>
    <row r="34" spans="1:4" ht="15.75">
      <c r="A34" s="20">
        <v>6</v>
      </c>
      <c r="B34" s="19" t="s">
        <v>160</v>
      </c>
      <c r="C34" s="19">
        <v>1</v>
      </c>
      <c r="D34" s="271" t="s">
        <v>506</v>
      </c>
    </row>
    <row r="35" spans="1:4" ht="15.75">
      <c r="A35" s="20">
        <v>7</v>
      </c>
      <c r="B35" s="19" t="s">
        <v>186</v>
      </c>
      <c r="C35" s="19">
        <v>1</v>
      </c>
      <c r="D35" s="272" t="s">
        <v>507</v>
      </c>
    </row>
    <row r="36" spans="1:4" ht="15.75">
      <c r="A36" s="20">
        <v>8</v>
      </c>
      <c r="B36" s="19" t="s">
        <v>187</v>
      </c>
      <c r="C36" s="19"/>
      <c r="D36" s="66"/>
    </row>
    <row r="37" spans="1:4" ht="15.75">
      <c r="A37" s="301" t="s">
        <v>55</v>
      </c>
      <c r="B37" s="302"/>
      <c r="C37" s="303" t="s">
        <v>90</v>
      </c>
      <c r="D37" s="304"/>
    </row>
    <row r="38" spans="1:4" ht="15.75">
      <c r="A38" s="20">
        <v>1</v>
      </c>
      <c r="B38" s="19" t="s">
        <v>57</v>
      </c>
      <c r="C38" s="298"/>
      <c r="D38" s="299"/>
    </row>
    <row r="39" spans="1:4" ht="15.75">
      <c r="A39" s="20">
        <v>2</v>
      </c>
      <c r="B39" s="19" t="s">
        <v>161</v>
      </c>
      <c r="C39" s="298"/>
      <c r="D39" s="299"/>
    </row>
    <row r="40" spans="1:4" ht="15.75">
      <c r="A40" s="20">
        <v>3</v>
      </c>
      <c r="B40" s="19" t="s">
        <v>188</v>
      </c>
      <c r="C40" s="298"/>
      <c r="D40" s="299"/>
    </row>
  </sheetData>
  <sheetProtection/>
  <mergeCells count="35">
    <mergeCell ref="C40:D40"/>
    <mergeCell ref="A37:B37"/>
    <mergeCell ref="C37:D37"/>
    <mergeCell ref="C38:D38"/>
    <mergeCell ref="C39:D39"/>
    <mergeCell ref="C26:D26"/>
    <mergeCell ref="C27:D27"/>
    <mergeCell ref="A28:B28"/>
    <mergeCell ref="C21:D21"/>
    <mergeCell ref="C25:D25"/>
    <mergeCell ref="C24:D24"/>
    <mergeCell ref="C17:D17"/>
    <mergeCell ref="C18:D18"/>
    <mergeCell ref="C19:D19"/>
    <mergeCell ref="C20:D20"/>
    <mergeCell ref="C22:D22"/>
    <mergeCell ref="C23:D23"/>
    <mergeCell ref="C16:D16"/>
    <mergeCell ref="C6:D6"/>
    <mergeCell ref="C7:D7"/>
    <mergeCell ref="A2:B2"/>
    <mergeCell ref="C8:D8"/>
    <mergeCell ref="C2:D2"/>
    <mergeCell ref="C3:D3"/>
    <mergeCell ref="C4:D4"/>
    <mergeCell ref="A5:A7"/>
    <mergeCell ref="C9:D9"/>
    <mergeCell ref="C5:D5"/>
    <mergeCell ref="A1:D1"/>
    <mergeCell ref="C15:D15"/>
    <mergeCell ref="C10:D10"/>
    <mergeCell ref="C11:D11"/>
    <mergeCell ref="C12:D12"/>
    <mergeCell ref="C13:D13"/>
    <mergeCell ref="C14:D14"/>
  </mergeCells>
  <hyperlinks>
    <hyperlink ref="D34" r:id="rId1" display="mailto:dush_sambo85@mail.ru"/>
  </hyperlink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R22"/>
  <sheetViews>
    <sheetView zoomScale="80" zoomScaleNormal="80" workbookViewId="0" topLeftCell="Q5">
      <selection activeCell="AE14" sqref="AE14"/>
    </sheetView>
  </sheetViews>
  <sheetFormatPr defaultColWidth="9.00390625" defaultRowHeight="12.75"/>
  <cols>
    <col min="1" max="1" width="25.75390625" style="0" customWidth="1"/>
    <col min="2" max="2" width="4.125" style="0" customWidth="1"/>
    <col min="3" max="3" width="10.125" style="0" customWidth="1"/>
    <col min="5" max="5" width="9.375" style="0" customWidth="1"/>
    <col min="6" max="6" width="8.75390625" style="0" customWidth="1"/>
    <col min="7" max="8" width="7.75390625" style="0" customWidth="1"/>
    <col min="9" max="9" width="9.00390625" style="0" customWidth="1"/>
    <col min="10" max="10" width="6.125" style="0" customWidth="1"/>
    <col min="11" max="12" width="5.625" style="0" customWidth="1"/>
    <col min="13" max="13" width="6.00390625" style="0" customWidth="1"/>
    <col min="14" max="14" width="5.25390625" style="0" customWidth="1"/>
    <col min="15" max="15" width="6.875" style="0" customWidth="1"/>
    <col min="16" max="16" width="25.75390625" style="0" customWidth="1"/>
    <col min="17" max="17" width="4.375" style="0" customWidth="1"/>
    <col min="18" max="18" width="7.25390625" style="0" customWidth="1"/>
    <col min="19" max="19" width="6.875" style="0" customWidth="1"/>
    <col min="20" max="20" width="7.00390625" style="0" customWidth="1"/>
    <col min="21" max="21" width="7.125" style="0" customWidth="1"/>
    <col min="22" max="22" width="7.25390625" style="0" customWidth="1"/>
    <col min="23" max="23" width="6.75390625" style="0" customWidth="1"/>
    <col min="24" max="24" width="5.75390625" style="0" customWidth="1"/>
    <col min="25" max="25" width="4.625" style="0" customWidth="1"/>
    <col min="26" max="26" width="5.125" style="0" customWidth="1"/>
    <col min="27" max="27" width="5.625" style="0" customWidth="1"/>
    <col min="28" max="28" width="6.25390625" style="0" customWidth="1"/>
    <col min="29" max="29" width="6.00390625" style="0" customWidth="1"/>
    <col min="30" max="30" width="6.875" style="0" customWidth="1"/>
    <col min="31" max="31" width="6.00390625" style="0" customWidth="1"/>
    <col min="32" max="33" width="6.75390625" style="0" customWidth="1"/>
    <col min="34" max="34" width="28.875" style="0" customWidth="1"/>
    <col min="35" max="35" width="6.375" style="0" customWidth="1"/>
    <col min="36" max="36" width="6.00390625" style="0" customWidth="1"/>
    <col min="38" max="38" width="12.125" style="0" customWidth="1"/>
    <col min="39" max="39" width="11.625" style="0" customWidth="1"/>
    <col min="40" max="40" width="10.75390625" style="0" customWidth="1"/>
  </cols>
  <sheetData>
    <row r="2" spans="1:45" ht="15.75">
      <c r="A2" s="308" t="s">
        <v>472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</row>
    <row r="3" spans="1:45" ht="15.75">
      <c r="A3" s="90"/>
      <c r="B3" s="90"/>
      <c r="C3" s="90"/>
      <c r="D3" s="90"/>
      <c r="E3" s="90"/>
      <c r="F3" s="90"/>
      <c r="G3" s="90"/>
      <c r="H3" s="90"/>
      <c r="I3" s="312" t="s">
        <v>324</v>
      </c>
      <c r="J3" s="312"/>
      <c r="K3" s="312"/>
      <c r="L3" s="312"/>
      <c r="M3" s="312"/>
      <c r="N3" s="312"/>
      <c r="O3" s="312"/>
      <c r="P3" s="90"/>
      <c r="Q3" s="90"/>
      <c r="R3" s="67"/>
      <c r="S3" s="67"/>
      <c r="T3" s="67"/>
      <c r="U3" s="67"/>
      <c r="V3" s="67"/>
      <c r="W3" s="67"/>
      <c r="X3" s="67"/>
      <c r="Y3" s="67"/>
      <c r="Z3" s="67"/>
      <c r="AA3" s="312" t="s">
        <v>325</v>
      </c>
      <c r="AB3" s="312"/>
      <c r="AC3" s="312"/>
      <c r="AD3" s="312"/>
      <c r="AE3" s="312"/>
      <c r="AF3" s="312"/>
      <c r="AG3" s="31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148" ht="12.75">
      <c r="A4" s="311" t="s">
        <v>142</v>
      </c>
      <c r="B4" s="309" t="s">
        <v>189</v>
      </c>
      <c r="C4" s="309" t="s">
        <v>190</v>
      </c>
      <c r="D4" s="309" t="s">
        <v>191</v>
      </c>
      <c r="E4" s="309" t="s">
        <v>192</v>
      </c>
      <c r="F4" s="309" t="s">
        <v>296</v>
      </c>
      <c r="G4" s="309" t="s">
        <v>193</v>
      </c>
      <c r="H4" s="310"/>
      <c r="I4" s="310"/>
      <c r="J4" s="310"/>
      <c r="K4" s="310"/>
      <c r="L4" s="310"/>
      <c r="M4" s="310"/>
      <c r="N4" s="309" t="s">
        <v>194</v>
      </c>
      <c r="O4" s="310"/>
      <c r="P4" s="311" t="s">
        <v>142</v>
      </c>
      <c r="Q4" s="309" t="s">
        <v>189</v>
      </c>
      <c r="R4" s="313" t="s">
        <v>298</v>
      </c>
      <c r="S4" s="314"/>
      <c r="T4" s="314"/>
      <c r="U4" s="314"/>
      <c r="V4" s="314"/>
      <c r="W4" s="315"/>
      <c r="X4" s="313" t="s">
        <v>300</v>
      </c>
      <c r="Y4" s="314"/>
      <c r="Z4" s="314"/>
      <c r="AA4" s="314"/>
      <c r="AB4" s="315"/>
      <c r="AC4" s="313" t="s">
        <v>283</v>
      </c>
      <c r="AD4" s="314"/>
      <c r="AE4" s="314"/>
      <c r="AF4" s="314"/>
      <c r="AG4" s="315"/>
      <c r="AH4" s="311" t="s">
        <v>142</v>
      </c>
      <c r="AI4" s="309" t="s">
        <v>189</v>
      </c>
      <c r="AJ4" s="309" t="s">
        <v>303</v>
      </c>
      <c r="AK4" s="309"/>
      <c r="AL4" s="309"/>
      <c r="AM4" s="309"/>
      <c r="AN4" s="309"/>
      <c r="AO4" s="309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</row>
    <row r="5" spans="1:148" ht="49.5" customHeight="1">
      <c r="A5" s="311"/>
      <c r="B5" s="309"/>
      <c r="C5" s="309"/>
      <c r="D5" s="309"/>
      <c r="E5" s="309"/>
      <c r="F5" s="309"/>
      <c r="G5" s="309" t="s">
        <v>195</v>
      </c>
      <c r="H5" s="310"/>
      <c r="I5" s="309" t="s">
        <v>196</v>
      </c>
      <c r="J5" s="309" t="s">
        <v>197</v>
      </c>
      <c r="K5" s="310"/>
      <c r="L5" s="310"/>
      <c r="M5" s="310"/>
      <c r="N5" s="310"/>
      <c r="O5" s="310"/>
      <c r="P5" s="311"/>
      <c r="Q5" s="309"/>
      <c r="R5" s="316"/>
      <c r="S5" s="317"/>
      <c r="T5" s="317"/>
      <c r="U5" s="317"/>
      <c r="V5" s="317"/>
      <c r="W5" s="318"/>
      <c r="X5" s="316"/>
      <c r="Y5" s="317"/>
      <c r="Z5" s="317"/>
      <c r="AA5" s="317"/>
      <c r="AB5" s="318"/>
      <c r="AC5" s="316"/>
      <c r="AD5" s="317"/>
      <c r="AE5" s="317"/>
      <c r="AF5" s="317"/>
      <c r="AG5" s="318"/>
      <c r="AH5" s="311"/>
      <c r="AI5" s="309"/>
      <c r="AJ5" s="309" t="s">
        <v>198</v>
      </c>
      <c r="AK5" s="309" t="s">
        <v>199</v>
      </c>
      <c r="AL5" s="309"/>
      <c r="AM5" s="309"/>
      <c r="AN5" s="309"/>
      <c r="AO5" s="309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</row>
    <row r="6" spans="1:148" ht="61.5" customHeight="1">
      <c r="A6" s="311"/>
      <c r="B6" s="309"/>
      <c r="C6" s="309"/>
      <c r="D6" s="309"/>
      <c r="E6" s="309"/>
      <c r="F6" s="309"/>
      <c r="G6" s="92" t="s">
        <v>200</v>
      </c>
      <c r="H6" s="92" t="s">
        <v>201</v>
      </c>
      <c r="I6" s="310"/>
      <c r="J6" s="92" t="s">
        <v>202</v>
      </c>
      <c r="K6" s="92" t="s">
        <v>203</v>
      </c>
      <c r="L6" s="253" t="s">
        <v>463</v>
      </c>
      <c r="M6" s="92" t="s">
        <v>204</v>
      </c>
      <c r="N6" s="92" t="s">
        <v>76</v>
      </c>
      <c r="O6" s="92" t="s">
        <v>297</v>
      </c>
      <c r="P6" s="311"/>
      <c r="Q6" s="309"/>
      <c r="R6" s="92" t="s">
        <v>205</v>
      </c>
      <c r="S6" s="92" t="s">
        <v>206</v>
      </c>
      <c r="T6" s="92" t="s">
        <v>207</v>
      </c>
      <c r="U6" s="92" t="s">
        <v>208</v>
      </c>
      <c r="V6" s="92" t="s">
        <v>299</v>
      </c>
      <c r="W6" s="92" t="s">
        <v>209</v>
      </c>
      <c r="X6" s="92" t="s">
        <v>210</v>
      </c>
      <c r="Y6" s="92" t="s">
        <v>211</v>
      </c>
      <c r="Z6" s="92" t="s">
        <v>212</v>
      </c>
      <c r="AA6" s="92" t="s">
        <v>213</v>
      </c>
      <c r="AB6" s="92" t="s">
        <v>214</v>
      </c>
      <c r="AC6" s="92" t="s">
        <v>215</v>
      </c>
      <c r="AD6" s="92" t="s">
        <v>216</v>
      </c>
      <c r="AE6" s="92" t="s">
        <v>310</v>
      </c>
      <c r="AF6" s="92" t="s">
        <v>301</v>
      </c>
      <c r="AG6" s="92" t="s">
        <v>284</v>
      </c>
      <c r="AH6" s="311"/>
      <c r="AI6" s="309"/>
      <c r="AJ6" s="309"/>
      <c r="AK6" s="94" t="s">
        <v>441</v>
      </c>
      <c r="AL6" s="94" t="s">
        <v>217</v>
      </c>
      <c r="AM6" s="94" t="s">
        <v>302</v>
      </c>
      <c r="AN6" s="94" t="s">
        <v>218</v>
      </c>
      <c r="AO6" s="94" t="s">
        <v>219</v>
      </c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</row>
    <row r="7" spans="1:41" ht="15.75">
      <c r="A7" s="95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  <c r="H7" s="96">
        <v>8</v>
      </c>
      <c r="I7" s="96">
        <v>9</v>
      </c>
      <c r="J7" s="96">
        <v>10</v>
      </c>
      <c r="K7" s="96">
        <v>11</v>
      </c>
      <c r="L7" s="96">
        <v>12</v>
      </c>
      <c r="M7" s="96">
        <v>13</v>
      </c>
      <c r="N7" s="97">
        <v>14</v>
      </c>
      <c r="O7" s="97">
        <v>15</v>
      </c>
      <c r="P7" s="95">
        <v>1</v>
      </c>
      <c r="Q7" s="96">
        <v>2</v>
      </c>
      <c r="R7" s="95">
        <v>16</v>
      </c>
      <c r="S7" s="95">
        <v>17</v>
      </c>
      <c r="T7" s="95">
        <v>18</v>
      </c>
      <c r="U7" s="95">
        <v>19</v>
      </c>
      <c r="V7" s="95">
        <v>20</v>
      </c>
      <c r="W7" s="95">
        <v>21</v>
      </c>
      <c r="X7" s="95">
        <v>22</v>
      </c>
      <c r="Y7" s="95">
        <v>23</v>
      </c>
      <c r="Z7" s="95">
        <v>24</v>
      </c>
      <c r="AA7" s="95">
        <v>25</v>
      </c>
      <c r="AB7" s="95">
        <v>26</v>
      </c>
      <c r="AC7" s="95">
        <v>27</v>
      </c>
      <c r="AD7" s="95">
        <v>28</v>
      </c>
      <c r="AE7" s="95">
        <v>29</v>
      </c>
      <c r="AF7" s="95">
        <v>30</v>
      </c>
      <c r="AG7" s="95">
        <v>31</v>
      </c>
      <c r="AH7" s="95">
        <v>1</v>
      </c>
      <c r="AI7" s="95">
        <v>2</v>
      </c>
      <c r="AJ7" s="95">
        <v>32</v>
      </c>
      <c r="AK7" s="95">
        <v>33</v>
      </c>
      <c r="AL7" s="95">
        <v>34</v>
      </c>
      <c r="AM7" s="95">
        <v>35</v>
      </c>
      <c r="AN7" s="95">
        <v>36</v>
      </c>
      <c r="AO7" s="95">
        <v>37</v>
      </c>
    </row>
    <row r="8" spans="1:41" ht="24">
      <c r="A8" s="98" t="s">
        <v>236</v>
      </c>
      <c r="B8" s="95">
        <v>1</v>
      </c>
      <c r="C8" s="105">
        <v>25</v>
      </c>
      <c r="D8" s="105">
        <f aca="true" t="shared" si="0" ref="D8:O8">D9+D14+D21+D22</f>
        <v>0</v>
      </c>
      <c r="E8" s="105">
        <f t="shared" si="0"/>
        <v>19</v>
      </c>
      <c r="F8" s="105">
        <f t="shared" si="0"/>
        <v>10</v>
      </c>
      <c r="G8" s="105">
        <f t="shared" si="0"/>
        <v>0</v>
      </c>
      <c r="H8" s="105">
        <f t="shared" si="0"/>
        <v>19</v>
      </c>
      <c r="I8" s="105">
        <f t="shared" si="0"/>
        <v>4</v>
      </c>
      <c r="J8" s="105">
        <f t="shared" si="0"/>
        <v>4</v>
      </c>
      <c r="K8" s="105">
        <f t="shared" si="0"/>
        <v>4</v>
      </c>
      <c r="L8" s="105">
        <f t="shared" si="0"/>
        <v>0</v>
      </c>
      <c r="M8" s="105">
        <f t="shared" si="0"/>
        <v>17</v>
      </c>
      <c r="N8" s="105">
        <f t="shared" si="0"/>
        <v>6</v>
      </c>
      <c r="O8" s="105">
        <f t="shared" si="0"/>
        <v>1</v>
      </c>
      <c r="P8" s="98" t="s">
        <v>236</v>
      </c>
      <c r="Q8" s="95">
        <v>1</v>
      </c>
      <c r="R8" s="105">
        <f aca="true" t="shared" si="1" ref="R8:AG8">R9+R14+R21+R22</f>
        <v>11</v>
      </c>
      <c r="S8" s="105">
        <f t="shared" si="1"/>
        <v>9</v>
      </c>
      <c r="T8" s="105">
        <f t="shared" si="1"/>
        <v>9</v>
      </c>
      <c r="U8" s="105">
        <f t="shared" si="1"/>
        <v>1</v>
      </c>
      <c r="V8" s="105">
        <f t="shared" si="1"/>
        <v>0</v>
      </c>
      <c r="W8" s="105">
        <v>5</v>
      </c>
      <c r="X8" s="105">
        <f t="shared" si="1"/>
        <v>1</v>
      </c>
      <c r="Y8" s="105">
        <f t="shared" si="1"/>
        <v>5</v>
      </c>
      <c r="Z8" s="105">
        <f t="shared" si="1"/>
        <v>6</v>
      </c>
      <c r="AA8" s="105">
        <f t="shared" si="1"/>
        <v>1</v>
      </c>
      <c r="AB8" s="105">
        <f t="shared" si="1"/>
        <v>12</v>
      </c>
      <c r="AC8" s="105">
        <f t="shared" si="1"/>
        <v>2</v>
      </c>
      <c r="AD8" s="105">
        <f t="shared" si="1"/>
        <v>15</v>
      </c>
      <c r="AE8" s="105">
        <f t="shared" si="1"/>
        <v>8</v>
      </c>
      <c r="AF8" s="105">
        <f t="shared" si="1"/>
        <v>7</v>
      </c>
      <c r="AG8" s="105">
        <f t="shared" si="1"/>
        <v>2</v>
      </c>
      <c r="AH8" s="98" t="s">
        <v>236</v>
      </c>
      <c r="AI8" s="95">
        <v>1</v>
      </c>
      <c r="AJ8" s="105">
        <f aca="true" t="shared" si="2" ref="AJ8:AO8">AJ9+AJ14+AJ21+AJ22</f>
        <v>0</v>
      </c>
      <c r="AK8" s="105">
        <f t="shared" si="2"/>
        <v>0</v>
      </c>
      <c r="AL8" s="105">
        <f t="shared" si="2"/>
        <v>1</v>
      </c>
      <c r="AM8" s="105">
        <f t="shared" si="2"/>
        <v>0</v>
      </c>
      <c r="AN8" s="105">
        <f t="shared" si="2"/>
        <v>0</v>
      </c>
      <c r="AO8" s="105">
        <f t="shared" si="2"/>
        <v>2</v>
      </c>
    </row>
    <row r="9" spans="1:41" ht="36">
      <c r="A9" s="91" t="s">
        <v>220</v>
      </c>
      <c r="B9" s="95">
        <v>2</v>
      </c>
      <c r="C9" s="105">
        <v>2</v>
      </c>
      <c r="D9" s="105">
        <f aca="true" t="shared" si="3" ref="D9:O9">D10+D11+D12+D13</f>
        <v>0</v>
      </c>
      <c r="E9" s="105">
        <f>E10+E11+E12+E13</f>
        <v>2</v>
      </c>
      <c r="F9" s="105">
        <f>F10+F11+F12+F13</f>
        <v>1</v>
      </c>
      <c r="G9" s="105">
        <f t="shared" si="3"/>
        <v>0</v>
      </c>
      <c r="H9" s="105">
        <f t="shared" si="3"/>
        <v>2</v>
      </c>
      <c r="I9" s="105">
        <f t="shared" si="3"/>
        <v>2</v>
      </c>
      <c r="J9" s="105">
        <f t="shared" si="3"/>
        <v>1</v>
      </c>
      <c r="K9" s="105">
        <f t="shared" si="3"/>
        <v>1</v>
      </c>
      <c r="L9" s="105">
        <f t="shared" si="3"/>
        <v>0</v>
      </c>
      <c r="M9" s="105">
        <f t="shared" si="3"/>
        <v>0</v>
      </c>
      <c r="N9" s="105">
        <f t="shared" si="3"/>
        <v>0</v>
      </c>
      <c r="O9" s="105">
        <f t="shared" si="3"/>
        <v>0</v>
      </c>
      <c r="P9" s="91" t="s">
        <v>220</v>
      </c>
      <c r="Q9" s="95">
        <v>2</v>
      </c>
      <c r="R9" s="105">
        <f aca="true" t="shared" si="4" ref="R9:AG9">R10+R11+R12+R13</f>
        <v>2</v>
      </c>
      <c r="S9" s="105">
        <f t="shared" si="4"/>
        <v>2</v>
      </c>
      <c r="T9" s="105">
        <f t="shared" si="4"/>
        <v>0</v>
      </c>
      <c r="U9" s="105">
        <f t="shared" si="4"/>
        <v>0</v>
      </c>
      <c r="V9" s="105">
        <f t="shared" si="4"/>
        <v>0</v>
      </c>
      <c r="W9" s="105">
        <f t="shared" si="4"/>
        <v>0</v>
      </c>
      <c r="X9" s="105">
        <f t="shared" si="4"/>
        <v>0</v>
      </c>
      <c r="Y9" s="105">
        <f t="shared" si="4"/>
        <v>0</v>
      </c>
      <c r="Z9" s="105">
        <f t="shared" si="4"/>
        <v>1</v>
      </c>
      <c r="AA9" s="105">
        <f t="shared" si="4"/>
        <v>0</v>
      </c>
      <c r="AB9" s="105">
        <f t="shared" si="4"/>
        <v>1</v>
      </c>
      <c r="AC9" s="105">
        <f t="shared" si="4"/>
        <v>0</v>
      </c>
      <c r="AD9" s="105">
        <f t="shared" si="4"/>
        <v>1</v>
      </c>
      <c r="AE9" s="105">
        <f t="shared" si="4"/>
        <v>1</v>
      </c>
      <c r="AF9" s="105">
        <f t="shared" si="4"/>
        <v>1</v>
      </c>
      <c r="AG9" s="105">
        <f t="shared" si="4"/>
        <v>0</v>
      </c>
      <c r="AH9" s="91" t="s">
        <v>220</v>
      </c>
      <c r="AI9" s="95">
        <v>2</v>
      </c>
      <c r="AJ9" s="105">
        <f aca="true" t="shared" si="5" ref="AJ9:AO9">AJ10+AJ11+AJ12+AJ13</f>
        <v>0</v>
      </c>
      <c r="AK9" s="105">
        <f t="shared" si="5"/>
        <v>0</v>
      </c>
      <c r="AL9" s="105">
        <f t="shared" si="5"/>
        <v>0</v>
      </c>
      <c r="AM9" s="105">
        <f t="shared" si="5"/>
        <v>0</v>
      </c>
      <c r="AN9" s="105">
        <f t="shared" si="5"/>
        <v>0</v>
      </c>
      <c r="AO9" s="105">
        <f t="shared" si="5"/>
        <v>0</v>
      </c>
    </row>
    <row r="10" spans="1:41" ht="15.75">
      <c r="A10" s="91" t="s">
        <v>221</v>
      </c>
      <c r="B10" s="95">
        <v>3</v>
      </c>
      <c r="C10" s="105"/>
      <c r="D10" s="99"/>
      <c r="E10" s="99">
        <v>1</v>
      </c>
      <c r="F10" s="99"/>
      <c r="G10" s="99"/>
      <c r="H10" s="99">
        <v>1</v>
      </c>
      <c r="I10" s="99">
        <v>1</v>
      </c>
      <c r="J10" s="99">
        <v>1</v>
      </c>
      <c r="K10" s="99"/>
      <c r="L10" s="99"/>
      <c r="M10" s="99"/>
      <c r="N10" s="99"/>
      <c r="O10" s="99"/>
      <c r="P10" s="91" t="s">
        <v>221</v>
      </c>
      <c r="Q10" s="95">
        <v>3</v>
      </c>
      <c r="R10" s="99">
        <v>1</v>
      </c>
      <c r="S10" s="99">
        <v>1</v>
      </c>
      <c r="T10" s="99"/>
      <c r="U10" s="99"/>
      <c r="V10" s="99"/>
      <c r="W10" s="99"/>
      <c r="X10" s="99"/>
      <c r="Y10" s="99"/>
      <c r="Z10" s="99"/>
      <c r="AA10" s="99"/>
      <c r="AB10" s="99">
        <v>1</v>
      </c>
      <c r="AC10" s="99"/>
      <c r="AD10" s="99"/>
      <c r="AE10" s="99">
        <v>1</v>
      </c>
      <c r="AF10" s="99">
        <v>1</v>
      </c>
      <c r="AG10" s="99"/>
      <c r="AH10" s="91" t="s">
        <v>221</v>
      </c>
      <c r="AI10" s="95">
        <v>3</v>
      </c>
      <c r="AJ10" s="66"/>
      <c r="AK10" s="66"/>
      <c r="AL10" s="66"/>
      <c r="AM10" s="66"/>
      <c r="AN10" s="66"/>
      <c r="AO10" s="66"/>
    </row>
    <row r="11" spans="1:41" ht="15.75">
      <c r="A11" s="100" t="s">
        <v>222</v>
      </c>
      <c r="B11" s="95">
        <v>4</v>
      </c>
      <c r="C11" s="105"/>
      <c r="D11" s="99"/>
      <c r="E11" s="99">
        <v>1</v>
      </c>
      <c r="F11" s="99">
        <v>1</v>
      </c>
      <c r="G11" s="99"/>
      <c r="H11" s="99">
        <v>1</v>
      </c>
      <c r="I11" s="99">
        <v>1</v>
      </c>
      <c r="J11" s="99"/>
      <c r="K11" s="99">
        <v>1</v>
      </c>
      <c r="L11" s="99"/>
      <c r="M11" s="99"/>
      <c r="N11" s="99"/>
      <c r="O11" s="99"/>
      <c r="P11" s="100" t="s">
        <v>222</v>
      </c>
      <c r="Q11" s="95">
        <v>4</v>
      </c>
      <c r="R11" s="99">
        <v>1</v>
      </c>
      <c r="S11" s="99">
        <v>1</v>
      </c>
      <c r="T11" s="99"/>
      <c r="U11" s="99"/>
      <c r="V11" s="99"/>
      <c r="W11" s="99"/>
      <c r="X11" s="99"/>
      <c r="Y11" s="99"/>
      <c r="Z11" s="99">
        <v>1</v>
      </c>
      <c r="AA11" s="99"/>
      <c r="AB11" s="99"/>
      <c r="AC11" s="99"/>
      <c r="AD11" s="99">
        <v>1</v>
      </c>
      <c r="AE11" s="99"/>
      <c r="AF11" s="99"/>
      <c r="AG11" s="99"/>
      <c r="AH11" s="100" t="s">
        <v>222</v>
      </c>
      <c r="AI11" s="95">
        <v>4</v>
      </c>
      <c r="AJ11" s="66"/>
      <c r="AK11" s="66"/>
      <c r="AL11" s="66"/>
      <c r="AM11" s="66"/>
      <c r="AN11" s="66"/>
      <c r="AO11" s="66"/>
    </row>
    <row r="12" spans="1:41" ht="15.75">
      <c r="A12" s="100" t="s">
        <v>223</v>
      </c>
      <c r="B12" s="95">
        <v>5</v>
      </c>
      <c r="C12" s="105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0" t="s">
        <v>223</v>
      </c>
      <c r="Q12" s="95">
        <v>5</v>
      </c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100" t="s">
        <v>223</v>
      </c>
      <c r="AI12" s="95">
        <v>5</v>
      </c>
      <c r="AJ12" s="66"/>
      <c r="AK12" s="66"/>
      <c r="AL12" s="66"/>
      <c r="AM12" s="66"/>
      <c r="AN12" s="66"/>
      <c r="AO12" s="66"/>
    </row>
    <row r="13" spans="1:41" ht="24">
      <c r="A13" s="100" t="s">
        <v>224</v>
      </c>
      <c r="B13" s="95">
        <v>6</v>
      </c>
      <c r="C13" s="105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 t="s">
        <v>224</v>
      </c>
      <c r="Q13" s="95">
        <v>6</v>
      </c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100" t="s">
        <v>224</v>
      </c>
      <c r="AI13" s="95">
        <v>6</v>
      </c>
      <c r="AJ13" s="66"/>
      <c r="AK13" s="66"/>
      <c r="AL13" s="66"/>
      <c r="AM13" s="66"/>
      <c r="AN13" s="66"/>
      <c r="AO13" s="66"/>
    </row>
    <row r="14" spans="1:41" ht="24">
      <c r="A14" s="91" t="s">
        <v>237</v>
      </c>
      <c r="B14" s="95">
        <v>7</v>
      </c>
      <c r="C14" s="105">
        <v>9</v>
      </c>
      <c r="D14" s="105">
        <f aca="true" t="shared" si="6" ref="D14:O14">D15+D16+D17+D18+D19+D20</f>
        <v>0</v>
      </c>
      <c r="E14" s="105">
        <f t="shared" si="6"/>
        <v>3</v>
      </c>
      <c r="F14" s="105">
        <f t="shared" si="6"/>
        <v>2</v>
      </c>
      <c r="G14" s="105">
        <f t="shared" si="6"/>
        <v>0</v>
      </c>
      <c r="H14" s="105">
        <f t="shared" si="6"/>
        <v>3</v>
      </c>
      <c r="I14" s="105">
        <f t="shared" si="6"/>
        <v>1</v>
      </c>
      <c r="J14" s="105">
        <f t="shared" si="6"/>
        <v>3</v>
      </c>
      <c r="K14" s="105">
        <f t="shared" si="6"/>
        <v>3</v>
      </c>
      <c r="L14" s="105">
        <f t="shared" si="6"/>
        <v>0</v>
      </c>
      <c r="M14" s="105">
        <f t="shared" si="6"/>
        <v>5</v>
      </c>
      <c r="N14" s="105">
        <v>6</v>
      </c>
      <c r="O14" s="105">
        <f t="shared" si="6"/>
        <v>1</v>
      </c>
      <c r="P14" s="91" t="s">
        <v>237</v>
      </c>
      <c r="Q14" s="95">
        <v>7</v>
      </c>
      <c r="R14" s="105">
        <v>7</v>
      </c>
      <c r="S14" s="105">
        <v>7</v>
      </c>
      <c r="T14" s="105">
        <f aca="true" t="shared" si="7" ref="R14:AG14">T15+T16+T17+T18+T19+T20</f>
        <v>2</v>
      </c>
      <c r="U14" s="105">
        <f t="shared" si="7"/>
        <v>1</v>
      </c>
      <c r="V14" s="105">
        <f t="shared" si="7"/>
        <v>0</v>
      </c>
      <c r="W14" s="105">
        <f t="shared" si="7"/>
        <v>0</v>
      </c>
      <c r="X14" s="105">
        <f t="shared" si="7"/>
        <v>1</v>
      </c>
      <c r="Y14" s="105">
        <v>1</v>
      </c>
      <c r="Z14" s="105">
        <f t="shared" si="7"/>
        <v>2</v>
      </c>
      <c r="AA14" s="105">
        <f t="shared" si="7"/>
        <v>1</v>
      </c>
      <c r="AB14" s="105">
        <f t="shared" si="7"/>
        <v>4</v>
      </c>
      <c r="AC14" s="105">
        <f t="shared" si="7"/>
        <v>1</v>
      </c>
      <c r="AD14" s="105">
        <f t="shared" si="7"/>
        <v>3</v>
      </c>
      <c r="AE14" s="105">
        <f t="shared" si="7"/>
        <v>5</v>
      </c>
      <c r="AF14" s="105">
        <f t="shared" si="7"/>
        <v>3</v>
      </c>
      <c r="AG14" s="105">
        <f t="shared" si="7"/>
        <v>2</v>
      </c>
      <c r="AH14" s="91" t="s">
        <v>237</v>
      </c>
      <c r="AI14" s="95">
        <v>7</v>
      </c>
      <c r="AJ14" s="105">
        <f aca="true" t="shared" si="8" ref="AJ14:AO14">AJ15+AJ16+AJ17+AJ18+AJ19+AJ20</f>
        <v>0</v>
      </c>
      <c r="AK14" s="105">
        <f t="shared" si="8"/>
        <v>0</v>
      </c>
      <c r="AL14" s="105">
        <f t="shared" si="8"/>
        <v>1</v>
      </c>
      <c r="AM14" s="105">
        <f t="shared" si="8"/>
        <v>0</v>
      </c>
      <c r="AN14" s="105">
        <f t="shared" si="8"/>
        <v>0</v>
      </c>
      <c r="AO14" s="105">
        <f t="shared" si="8"/>
        <v>2</v>
      </c>
    </row>
    <row r="15" spans="1:41" ht="24">
      <c r="A15" s="91" t="s">
        <v>235</v>
      </c>
      <c r="B15" s="95">
        <v>8</v>
      </c>
      <c r="C15" s="105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1" t="s">
        <v>235</v>
      </c>
      <c r="Q15" s="95">
        <v>8</v>
      </c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1" t="s">
        <v>235</v>
      </c>
      <c r="AI15" s="95">
        <v>8</v>
      </c>
      <c r="AJ15" s="66"/>
      <c r="AK15" s="66"/>
      <c r="AL15" s="66"/>
      <c r="AM15" s="66"/>
      <c r="AN15" s="66"/>
      <c r="AO15" s="66"/>
    </row>
    <row r="16" spans="1:41" ht="15.75">
      <c r="A16" s="100" t="s">
        <v>225</v>
      </c>
      <c r="B16" s="95">
        <v>9</v>
      </c>
      <c r="C16" s="105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00" t="s">
        <v>225</v>
      </c>
      <c r="Q16" s="95">
        <v>9</v>
      </c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100" t="s">
        <v>225</v>
      </c>
      <c r="AI16" s="95">
        <v>9</v>
      </c>
      <c r="AJ16" s="66"/>
      <c r="AK16" s="66"/>
      <c r="AL16" s="66"/>
      <c r="AM16" s="66"/>
      <c r="AN16" s="66"/>
      <c r="AO16" s="66"/>
    </row>
    <row r="17" spans="1:41" ht="15.75">
      <c r="A17" s="100" t="s">
        <v>226</v>
      </c>
      <c r="B17" s="95">
        <v>10</v>
      </c>
      <c r="C17" s="105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100" t="s">
        <v>226</v>
      </c>
      <c r="Q17" s="95">
        <v>10</v>
      </c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100" t="s">
        <v>226</v>
      </c>
      <c r="AI17" s="95">
        <v>10</v>
      </c>
      <c r="AJ17" s="66"/>
      <c r="AK17" s="66"/>
      <c r="AL17" s="66"/>
      <c r="AM17" s="66"/>
      <c r="AN17" s="66"/>
      <c r="AO17" s="66"/>
    </row>
    <row r="18" spans="1:41" ht="15.75">
      <c r="A18" s="100" t="s">
        <v>227</v>
      </c>
      <c r="B18" s="95">
        <v>11</v>
      </c>
      <c r="C18" s="105">
        <v>9</v>
      </c>
      <c r="D18" s="99"/>
      <c r="E18" s="99">
        <v>3</v>
      </c>
      <c r="F18" s="99">
        <v>2</v>
      </c>
      <c r="G18" s="99"/>
      <c r="H18" s="99">
        <v>3</v>
      </c>
      <c r="I18" s="99">
        <v>1</v>
      </c>
      <c r="J18" s="99">
        <v>3</v>
      </c>
      <c r="K18" s="99">
        <v>3</v>
      </c>
      <c r="L18" s="99"/>
      <c r="M18" s="99">
        <v>5</v>
      </c>
      <c r="N18" s="99">
        <v>6</v>
      </c>
      <c r="O18" s="99">
        <v>1</v>
      </c>
      <c r="P18" s="100" t="s">
        <v>227</v>
      </c>
      <c r="Q18" s="95">
        <v>11</v>
      </c>
      <c r="R18" s="99">
        <v>7</v>
      </c>
      <c r="S18" s="99">
        <v>7</v>
      </c>
      <c r="T18" s="99">
        <v>2</v>
      </c>
      <c r="U18" s="99">
        <v>1</v>
      </c>
      <c r="V18" s="99"/>
      <c r="W18" s="99"/>
      <c r="X18" s="99">
        <v>1</v>
      </c>
      <c r="Y18" s="99">
        <v>1</v>
      </c>
      <c r="Z18" s="99">
        <v>2</v>
      </c>
      <c r="AA18" s="99">
        <v>1</v>
      </c>
      <c r="AB18" s="99">
        <v>4</v>
      </c>
      <c r="AC18" s="99">
        <v>1</v>
      </c>
      <c r="AD18" s="99">
        <v>3</v>
      </c>
      <c r="AE18" s="99">
        <v>5</v>
      </c>
      <c r="AF18" s="99">
        <v>3</v>
      </c>
      <c r="AG18" s="99">
        <v>2</v>
      </c>
      <c r="AH18" s="100" t="s">
        <v>227</v>
      </c>
      <c r="AI18" s="95">
        <v>11</v>
      </c>
      <c r="AJ18" s="66"/>
      <c r="AK18" s="66"/>
      <c r="AL18" s="66">
        <v>1</v>
      </c>
      <c r="AM18" s="66"/>
      <c r="AN18" s="66"/>
      <c r="AO18" s="66">
        <v>2</v>
      </c>
    </row>
    <row r="19" spans="1:41" ht="15.75">
      <c r="A19" s="100" t="s">
        <v>228</v>
      </c>
      <c r="B19" s="95">
        <v>12</v>
      </c>
      <c r="C19" s="105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00" t="s">
        <v>228</v>
      </c>
      <c r="Q19" s="95">
        <v>12</v>
      </c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 t="s">
        <v>228</v>
      </c>
      <c r="AI19" s="95">
        <v>12</v>
      </c>
      <c r="AJ19" s="66"/>
      <c r="AK19" s="66"/>
      <c r="AL19" s="66"/>
      <c r="AM19" s="66"/>
      <c r="AN19" s="66"/>
      <c r="AO19" s="66"/>
    </row>
    <row r="20" spans="1:41" ht="24">
      <c r="A20" s="100" t="s">
        <v>229</v>
      </c>
      <c r="B20" s="95">
        <v>13</v>
      </c>
      <c r="C20" s="105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 t="s">
        <v>229</v>
      </c>
      <c r="Q20" s="95">
        <v>13</v>
      </c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00" t="s">
        <v>229</v>
      </c>
      <c r="AI20" s="95">
        <v>13</v>
      </c>
      <c r="AJ20" s="66"/>
      <c r="AK20" s="66"/>
      <c r="AL20" s="66"/>
      <c r="AM20" s="66"/>
      <c r="AN20" s="66"/>
      <c r="AO20" s="66"/>
    </row>
    <row r="21" spans="1:41" ht="24">
      <c r="A21" s="91" t="s">
        <v>230</v>
      </c>
      <c r="B21" s="95">
        <v>14</v>
      </c>
      <c r="C21" s="105">
        <v>2</v>
      </c>
      <c r="D21" s="99"/>
      <c r="E21" s="99">
        <v>2</v>
      </c>
      <c r="F21" s="99"/>
      <c r="G21" s="99"/>
      <c r="H21" s="99">
        <v>2</v>
      </c>
      <c r="I21" s="99">
        <v>1</v>
      </c>
      <c r="J21" s="99"/>
      <c r="K21" s="99"/>
      <c r="L21" s="99"/>
      <c r="M21" s="99"/>
      <c r="N21" s="99"/>
      <c r="O21" s="99"/>
      <c r="P21" s="91" t="s">
        <v>230</v>
      </c>
      <c r="Q21" s="95">
        <v>14</v>
      </c>
      <c r="R21" s="99"/>
      <c r="S21" s="99"/>
      <c r="T21" s="99"/>
      <c r="U21" s="99"/>
      <c r="V21" s="99"/>
      <c r="W21" s="99"/>
      <c r="X21" s="99"/>
      <c r="Y21" s="99">
        <v>2</v>
      </c>
      <c r="Z21" s="99"/>
      <c r="AA21" s="99"/>
      <c r="AB21" s="99"/>
      <c r="AC21" s="99"/>
      <c r="AD21" s="99">
        <v>2</v>
      </c>
      <c r="AE21" s="99"/>
      <c r="AF21" s="99"/>
      <c r="AG21" s="99"/>
      <c r="AH21" s="91" t="s">
        <v>230</v>
      </c>
      <c r="AI21" s="95">
        <v>14</v>
      </c>
      <c r="AJ21" s="66"/>
      <c r="AK21" s="66"/>
      <c r="AL21" s="66"/>
      <c r="AM21" s="66"/>
      <c r="AN21" s="66"/>
      <c r="AO21" s="66"/>
    </row>
    <row r="22" spans="1:41" ht="15.75">
      <c r="A22" s="91" t="s">
        <v>231</v>
      </c>
      <c r="B22" s="95">
        <v>15</v>
      </c>
      <c r="C22" s="105">
        <v>12</v>
      </c>
      <c r="D22" s="99"/>
      <c r="E22" s="99">
        <v>12</v>
      </c>
      <c r="F22" s="99">
        <v>7</v>
      </c>
      <c r="G22" s="99"/>
      <c r="H22" s="99">
        <v>12</v>
      </c>
      <c r="I22" s="99"/>
      <c r="J22" s="99"/>
      <c r="K22" s="99"/>
      <c r="L22" s="99"/>
      <c r="M22" s="99">
        <v>12</v>
      </c>
      <c r="N22" s="99"/>
      <c r="O22" s="99"/>
      <c r="P22" s="91" t="s">
        <v>231</v>
      </c>
      <c r="Q22" s="95">
        <v>15</v>
      </c>
      <c r="R22" s="99">
        <v>2</v>
      </c>
      <c r="S22" s="99"/>
      <c r="T22" s="99">
        <v>7</v>
      </c>
      <c r="U22" s="99"/>
      <c r="V22" s="99"/>
      <c r="W22" s="99">
        <v>5</v>
      </c>
      <c r="X22" s="99"/>
      <c r="Y22" s="99">
        <v>2</v>
      </c>
      <c r="Z22" s="99">
        <v>3</v>
      </c>
      <c r="AA22" s="99"/>
      <c r="AB22" s="99">
        <v>7</v>
      </c>
      <c r="AC22" s="99">
        <v>1</v>
      </c>
      <c r="AD22" s="99">
        <v>9</v>
      </c>
      <c r="AE22" s="99">
        <v>2</v>
      </c>
      <c r="AF22" s="99">
        <v>3</v>
      </c>
      <c r="AG22" s="99"/>
      <c r="AH22" s="91" t="s">
        <v>231</v>
      </c>
      <c r="AI22" s="95">
        <v>15</v>
      </c>
      <c r="AJ22" s="66"/>
      <c r="AK22" s="66"/>
      <c r="AL22" s="66"/>
      <c r="AM22" s="66"/>
      <c r="AN22" s="66"/>
      <c r="AO22" s="66"/>
    </row>
  </sheetData>
  <sheetProtection/>
  <mergeCells count="26">
    <mergeCell ref="AJ4:AO4"/>
    <mergeCell ref="AK5:AO5"/>
    <mergeCell ref="D4:D6"/>
    <mergeCell ref="Q4:Q6"/>
    <mergeCell ref="R4:W5"/>
    <mergeCell ref="X4:AB5"/>
    <mergeCell ref="AC4:AG5"/>
    <mergeCell ref="AH4:AH6"/>
    <mergeCell ref="AI4:AI6"/>
    <mergeCell ref="A2:O2"/>
    <mergeCell ref="P2:AG2"/>
    <mergeCell ref="A4:A6"/>
    <mergeCell ref="B4:B6"/>
    <mergeCell ref="C4:C6"/>
    <mergeCell ref="I3:O3"/>
    <mergeCell ref="AA3:AG3"/>
    <mergeCell ref="AH2:AS2"/>
    <mergeCell ref="E4:E6"/>
    <mergeCell ref="F4:F6"/>
    <mergeCell ref="G4:M4"/>
    <mergeCell ref="N4:O5"/>
    <mergeCell ref="G5:H5"/>
    <mergeCell ref="I5:I6"/>
    <mergeCell ref="J5:M5"/>
    <mergeCell ref="P4:P6"/>
    <mergeCell ref="AJ5:A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6">
      <selection activeCell="N12" sqref="N12"/>
    </sheetView>
  </sheetViews>
  <sheetFormatPr defaultColWidth="8.875" defaultRowHeight="12.75"/>
  <cols>
    <col min="1" max="1" width="31.00390625" style="3" customWidth="1"/>
    <col min="2" max="8" width="5.875" style="3" customWidth="1"/>
    <col min="9" max="9" width="6.875" style="3" customWidth="1"/>
    <col min="10" max="10" width="6.75390625" style="3" customWidth="1"/>
    <col min="11" max="11" width="6.125" style="3" customWidth="1"/>
    <col min="12" max="16384" width="8.875" style="3" customWidth="1"/>
  </cols>
  <sheetData>
    <row r="1" spans="1:11" ht="39" customHeight="1">
      <c r="A1" s="321" t="s">
        <v>456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3" ht="15.75">
      <c r="A2" s="308"/>
      <c r="B2" s="308"/>
      <c r="C2" s="308"/>
    </row>
    <row r="3" spans="1:11" ht="15.75">
      <c r="A3" s="319" t="s">
        <v>372</v>
      </c>
      <c r="B3" s="323" t="s">
        <v>483</v>
      </c>
      <c r="C3" s="324"/>
      <c r="D3" s="324"/>
      <c r="E3" s="324"/>
      <c r="F3" s="324"/>
      <c r="G3" s="324"/>
      <c r="H3" s="324"/>
      <c r="I3" s="324"/>
      <c r="J3" s="324"/>
      <c r="K3" s="325"/>
    </row>
    <row r="4" spans="1:11" ht="106.5" customHeight="1">
      <c r="A4" s="322"/>
      <c r="B4" s="242" t="s">
        <v>359</v>
      </c>
      <c r="C4" s="242" t="s">
        <v>461</v>
      </c>
      <c r="D4" s="242" t="s">
        <v>349</v>
      </c>
      <c r="E4" s="242" t="s">
        <v>14</v>
      </c>
      <c r="F4" s="242" t="s">
        <v>15</v>
      </c>
      <c r="G4" s="242" t="s">
        <v>104</v>
      </c>
      <c r="H4" s="247" t="s">
        <v>285</v>
      </c>
      <c r="I4" s="243" t="s">
        <v>450</v>
      </c>
      <c r="J4" s="244" t="s">
        <v>451</v>
      </c>
      <c r="K4" s="244" t="s">
        <v>452</v>
      </c>
    </row>
    <row r="5" spans="1:11" ht="15.75">
      <c r="A5" s="239" t="s">
        <v>454</v>
      </c>
      <c r="B5" s="107"/>
      <c r="C5" s="107"/>
      <c r="D5" s="25"/>
      <c r="E5" s="25"/>
      <c r="F5" s="25"/>
      <c r="G5" s="25"/>
      <c r="H5" s="245">
        <f>B5+C5+D5+E5+F5+G5</f>
        <v>0</v>
      </c>
      <c r="I5" s="25"/>
      <c r="J5" s="25"/>
      <c r="K5" s="249"/>
    </row>
    <row r="6" spans="1:11" ht="15.75">
      <c r="A6" s="239" t="s">
        <v>455</v>
      </c>
      <c r="B6" s="107"/>
      <c r="C6" s="107"/>
      <c r="D6" s="25"/>
      <c r="E6" s="25"/>
      <c r="F6" s="25"/>
      <c r="G6" s="25"/>
      <c r="H6" s="245">
        <f>B6+C6+D6+E6+F6+G6</f>
        <v>0</v>
      </c>
      <c r="I6" s="25"/>
      <c r="J6" s="25"/>
      <c r="K6" s="249"/>
    </row>
    <row r="7" spans="1:11" ht="15.75">
      <c r="A7" s="241" t="s">
        <v>457</v>
      </c>
      <c r="B7" s="245">
        <f aca="true" t="shared" si="0" ref="B7:K7">SUM(B5:B6)</f>
        <v>0</v>
      </c>
      <c r="C7" s="245">
        <f t="shared" si="0"/>
        <v>0</v>
      </c>
      <c r="D7" s="245">
        <f t="shared" si="0"/>
        <v>0</v>
      </c>
      <c r="E7" s="245">
        <f t="shared" si="0"/>
        <v>0</v>
      </c>
      <c r="F7" s="245">
        <f t="shared" si="0"/>
        <v>0</v>
      </c>
      <c r="G7" s="245">
        <f t="shared" si="0"/>
        <v>0</v>
      </c>
      <c r="H7" s="245">
        <f t="shared" si="0"/>
        <v>0</v>
      </c>
      <c r="I7" s="245">
        <f t="shared" si="0"/>
        <v>0</v>
      </c>
      <c r="J7" s="245">
        <f t="shared" si="0"/>
        <v>0</v>
      </c>
      <c r="K7" s="245">
        <f t="shared" si="0"/>
        <v>0</v>
      </c>
    </row>
    <row r="8" spans="1:11" ht="15.75">
      <c r="A8" s="240"/>
      <c r="B8" s="237"/>
      <c r="C8" s="237"/>
      <c r="D8" s="137"/>
      <c r="E8" s="137"/>
      <c r="F8" s="137"/>
      <c r="G8" s="137"/>
      <c r="H8" s="137"/>
      <c r="I8" s="248"/>
      <c r="J8" s="248"/>
      <c r="K8" s="248"/>
    </row>
    <row r="9" spans="1:11" ht="15.75">
      <c r="A9" s="240"/>
      <c r="B9" s="237"/>
      <c r="C9" s="237"/>
      <c r="D9" s="137"/>
      <c r="E9" s="137"/>
      <c r="F9" s="137"/>
      <c r="G9" s="137"/>
      <c r="H9" s="137"/>
      <c r="I9" s="248"/>
      <c r="J9" s="248"/>
      <c r="K9" s="248"/>
    </row>
    <row r="10" spans="1:11" ht="38.25" customHeight="1">
      <c r="A10" s="319" t="s">
        <v>453</v>
      </c>
      <c r="B10" s="326" t="s">
        <v>484</v>
      </c>
      <c r="C10" s="326"/>
      <c r="D10" s="326"/>
      <c r="E10" s="326"/>
      <c r="F10" s="326"/>
      <c r="G10" s="326"/>
      <c r="H10" s="326"/>
      <c r="I10" s="258"/>
      <c r="J10" s="258"/>
      <c r="K10" s="258"/>
    </row>
    <row r="11" spans="1:11" ht="105" customHeight="1">
      <c r="A11" s="322"/>
      <c r="B11" s="242" t="s">
        <v>359</v>
      </c>
      <c r="C11" s="242" t="s">
        <v>461</v>
      </c>
      <c r="D11" s="242" t="s">
        <v>349</v>
      </c>
      <c r="E11" s="242" t="s">
        <v>14</v>
      </c>
      <c r="F11" s="242" t="s">
        <v>15</v>
      </c>
      <c r="G11" s="242" t="s">
        <v>104</v>
      </c>
      <c r="H11" s="247" t="s">
        <v>285</v>
      </c>
      <c r="I11" s="254"/>
      <c r="J11" s="255"/>
      <c r="K11" s="255"/>
    </row>
    <row r="12" spans="1:11" ht="16.5" customHeight="1">
      <c r="A12" s="56" t="s">
        <v>446</v>
      </c>
      <c r="B12" s="25"/>
      <c r="C12" s="25"/>
      <c r="D12" s="25"/>
      <c r="E12" s="25"/>
      <c r="F12" s="25"/>
      <c r="G12" s="25"/>
      <c r="H12" s="245">
        <f>B12+C12+D12+E12+F12+G12</f>
        <v>0</v>
      </c>
      <c r="I12" s="256"/>
      <c r="J12" s="256"/>
      <c r="K12" s="256"/>
    </row>
    <row r="13" spans="1:11" ht="15.75">
      <c r="A13" s="246" t="s">
        <v>448</v>
      </c>
      <c r="B13" s="25"/>
      <c r="C13" s="25"/>
      <c r="D13" s="25"/>
      <c r="E13" s="25"/>
      <c r="F13" s="25"/>
      <c r="G13" s="25"/>
      <c r="H13" s="245">
        <f>B13+C13+D13+E13+F13+G13</f>
        <v>0</v>
      </c>
      <c r="I13" s="256"/>
      <c r="J13" s="256"/>
      <c r="K13" s="256"/>
    </row>
    <row r="14" spans="1:11" ht="15.75">
      <c r="A14" s="103" t="s">
        <v>447</v>
      </c>
      <c r="B14" s="25"/>
      <c r="C14" s="25"/>
      <c r="D14" s="25"/>
      <c r="E14" s="25"/>
      <c r="F14" s="25"/>
      <c r="G14" s="25"/>
      <c r="H14" s="245">
        <f>B14+C14+D14+E14+F14+G14</f>
        <v>0</v>
      </c>
      <c r="I14" s="256"/>
      <c r="J14" s="256"/>
      <c r="K14" s="256"/>
    </row>
    <row r="15" spans="1:11" ht="15.75" customHeight="1">
      <c r="A15" s="238" t="s">
        <v>462</v>
      </c>
      <c r="B15" s="25"/>
      <c r="C15" s="25"/>
      <c r="D15" s="25"/>
      <c r="E15" s="25"/>
      <c r="F15" s="25"/>
      <c r="G15" s="25"/>
      <c r="H15" s="245">
        <f>B15+C15+D15+E15+F15+G15</f>
        <v>0</v>
      </c>
      <c r="I15" s="256"/>
      <c r="J15" s="256"/>
      <c r="K15" s="256"/>
    </row>
    <row r="16" spans="1:11" ht="15.75">
      <c r="A16" s="103" t="s">
        <v>397</v>
      </c>
      <c r="B16" s="25"/>
      <c r="C16" s="25"/>
      <c r="D16" s="25"/>
      <c r="E16" s="25"/>
      <c r="F16" s="25"/>
      <c r="G16" s="25"/>
      <c r="H16" s="245">
        <f>B16+C16+D16+E16+F16+G16</f>
        <v>0</v>
      </c>
      <c r="I16" s="256"/>
      <c r="J16" s="256"/>
      <c r="K16" s="256"/>
    </row>
    <row r="17" spans="1:11" ht="15.75">
      <c r="A17" s="241" t="s">
        <v>457</v>
      </c>
      <c r="B17" s="245">
        <f aca="true" t="shared" si="1" ref="B17:H17">SUM(B12:B16)</f>
        <v>0</v>
      </c>
      <c r="C17" s="245">
        <f t="shared" si="1"/>
        <v>0</v>
      </c>
      <c r="D17" s="245">
        <f t="shared" si="1"/>
        <v>0</v>
      </c>
      <c r="E17" s="245">
        <f t="shared" si="1"/>
        <v>0</v>
      </c>
      <c r="F17" s="245">
        <f t="shared" si="1"/>
        <v>0</v>
      </c>
      <c r="G17" s="245">
        <f t="shared" si="1"/>
        <v>0</v>
      </c>
      <c r="H17" s="245">
        <f t="shared" si="1"/>
        <v>0</v>
      </c>
      <c r="I17" s="257"/>
      <c r="J17" s="257"/>
      <c r="K17" s="257"/>
    </row>
    <row r="18" spans="1:11" ht="15.75">
      <c r="A18" s="259"/>
      <c r="B18" s="257"/>
      <c r="C18" s="257"/>
      <c r="D18" s="257"/>
      <c r="E18" s="257"/>
      <c r="F18" s="257"/>
      <c r="G18" s="257"/>
      <c r="H18" s="257"/>
      <c r="I18" s="257"/>
      <c r="J18" s="257"/>
      <c r="K18" s="257"/>
    </row>
    <row r="19" spans="1:3" ht="12.75">
      <c r="A19" s="63"/>
      <c r="B19" s="63"/>
      <c r="C19" s="63"/>
    </row>
    <row r="20" spans="1:11" ht="15.75" customHeight="1">
      <c r="A20" s="319" t="s">
        <v>464</v>
      </c>
      <c r="B20" s="326" t="s">
        <v>485</v>
      </c>
      <c r="C20" s="326"/>
      <c r="D20" s="326"/>
      <c r="E20" s="326"/>
      <c r="F20" s="326"/>
      <c r="G20" s="326"/>
      <c r="H20" s="258"/>
      <c r="I20" s="258"/>
      <c r="J20" s="258"/>
      <c r="K20" s="258"/>
    </row>
    <row r="21" spans="1:11" ht="57">
      <c r="A21" s="320"/>
      <c r="B21" s="242" t="s">
        <v>465</v>
      </c>
      <c r="C21" s="242" t="s">
        <v>466</v>
      </c>
      <c r="D21" s="242" t="s">
        <v>467</v>
      </c>
      <c r="E21" s="242" t="s">
        <v>468</v>
      </c>
      <c r="F21" s="242" t="s">
        <v>469</v>
      </c>
      <c r="G21" s="247" t="s">
        <v>285</v>
      </c>
      <c r="H21" s="8"/>
      <c r="I21" s="254"/>
      <c r="J21" s="255"/>
      <c r="K21" s="255"/>
    </row>
    <row r="22" spans="1:11" ht="21.75" customHeight="1">
      <c r="A22" s="103" t="s">
        <v>449</v>
      </c>
      <c r="B22" s="25"/>
      <c r="C22" s="25"/>
      <c r="D22" s="25"/>
      <c r="E22" s="25"/>
      <c r="F22" s="25"/>
      <c r="G22" s="245">
        <f>B22+C22+D22+E22+F22</f>
        <v>0</v>
      </c>
      <c r="H22" s="8"/>
      <c r="I22" s="116"/>
      <c r="J22" s="116"/>
      <c r="K22" s="116"/>
    </row>
    <row r="23" spans="1:3" ht="12.75">
      <c r="A23" s="21"/>
      <c r="B23" s="21"/>
      <c r="C23" s="21"/>
    </row>
  </sheetData>
  <sheetProtection/>
  <mergeCells count="8">
    <mergeCell ref="A20:A21"/>
    <mergeCell ref="A1:K1"/>
    <mergeCell ref="A2:C2"/>
    <mergeCell ref="A10:A11"/>
    <mergeCell ref="A3:A4"/>
    <mergeCell ref="B3:K3"/>
    <mergeCell ref="B10:H10"/>
    <mergeCell ref="B20:G20"/>
  </mergeCells>
  <printOptions/>
  <pageMargins left="0.5511811023622047" right="0.5511811023622047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SheetLayoutView="100" workbookViewId="0" topLeftCell="A1">
      <selection activeCell="E41" sqref="E41"/>
    </sheetView>
  </sheetViews>
  <sheetFormatPr defaultColWidth="9.00390625" defaultRowHeight="12.75"/>
  <cols>
    <col min="1" max="1" width="5.125" style="9" customWidth="1"/>
    <col min="2" max="2" width="26.125" style="10" customWidth="1"/>
    <col min="3" max="3" width="8.75390625" style="9" customWidth="1"/>
    <col min="4" max="4" width="7.875" style="9" customWidth="1"/>
    <col min="5" max="5" width="9.375" style="9" customWidth="1"/>
    <col min="6" max="6" width="8.625" style="9" customWidth="1"/>
    <col min="7" max="7" width="8.125" style="9" customWidth="1"/>
    <col min="8" max="8" width="10.125" style="9" customWidth="1"/>
    <col min="9" max="9" width="8.75390625" style="9" customWidth="1"/>
    <col min="10" max="10" width="13.75390625" style="9" customWidth="1"/>
    <col min="11" max="16384" width="9.125" style="10" customWidth="1"/>
  </cols>
  <sheetData>
    <row r="1" spans="1:10" ht="14.25">
      <c r="A1" s="331" t="s">
        <v>356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ht="11.25">
      <c r="A2" s="40"/>
      <c r="B2" s="41"/>
      <c r="C2" s="40"/>
      <c r="D2" s="40"/>
      <c r="E2" s="40"/>
      <c r="F2" s="40"/>
      <c r="G2" s="40"/>
      <c r="H2" s="42"/>
      <c r="I2" s="42"/>
      <c r="J2" s="42"/>
    </row>
    <row r="3" spans="1:10" ht="12.75" customHeight="1">
      <c r="A3" s="329" t="s">
        <v>117</v>
      </c>
      <c r="B3" s="329" t="s">
        <v>12</v>
      </c>
      <c r="C3" s="332" t="s">
        <v>164</v>
      </c>
      <c r="D3" s="333"/>
      <c r="E3" s="333"/>
      <c r="F3" s="333"/>
      <c r="G3" s="333"/>
      <c r="H3" s="333"/>
      <c r="I3" s="329" t="s">
        <v>13</v>
      </c>
      <c r="J3" s="327" t="s">
        <v>278</v>
      </c>
    </row>
    <row r="4" spans="1:10" ht="31.5" customHeight="1">
      <c r="A4" s="330"/>
      <c r="B4" s="330"/>
      <c r="C4" s="68" t="s">
        <v>359</v>
      </c>
      <c r="D4" s="68" t="s">
        <v>103</v>
      </c>
      <c r="E4" s="68" t="s">
        <v>349</v>
      </c>
      <c r="F4" s="68" t="s">
        <v>14</v>
      </c>
      <c r="G4" s="68" t="s">
        <v>15</v>
      </c>
      <c r="H4" s="68" t="s">
        <v>104</v>
      </c>
      <c r="I4" s="330"/>
      <c r="J4" s="328"/>
    </row>
    <row r="5" spans="1:10" ht="11.25" customHeight="1">
      <c r="A5" s="69" t="s">
        <v>1</v>
      </c>
      <c r="B5" s="69" t="s">
        <v>16</v>
      </c>
      <c r="C5" s="70"/>
      <c r="D5" s="70"/>
      <c r="E5" s="70"/>
      <c r="F5" s="70"/>
      <c r="G5" s="70"/>
      <c r="H5" s="70"/>
      <c r="I5" s="71"/>
      <c r="J5" s="72"/>
    </row>
    <row r="6" spans="1:10" ht="12" customHeight="1">
      <c r="A6" s="45" t="s">
        <v>17</v>
      </c>
      <c r="B6" s="46" t="s">
        <v>19</v>
      </c>
      <c r="C6" s="47"/>
      <c r="D6" s="47"/>
      <c r="E6" s="47"/>
      <c r="F6" s="47"/>
      <c r="G6" s="47"/>
      <c r="H6" s="47"/>
      <c r="I6" s="74">
        <f>C6+D6+E6+F6+G6+H6</f>
        <v>0</v>
      </c>
      <c r="J6" s="147">
        <f>I6/I42</f>
        <v>0</v>
      </c>
    </row>
    <row r="7" spans="1:10" ht="12" customHeight="1">
      <c r="A7" s="45" t="s">
        <v>18</v>
      </c>
      <c r="B7" s="46" t="s">
        <v>91</v>
      </c>
      <c r="C7" s="47"/>
      <c r="D7" s="47"/>
      <c r="E7" s="47"/>
      <c r="F7" s="47"/>
      <c r="G7" s="47"/>
      <c r="H7" s="47"/>
      <c r="I7" s="74">
        <f aca="true" t="shared" si="0" ref="I7:I42">C7+D7+E7+F7+G7+H7</f>
        <v>0</v>
      </c>
      <c r="J7" s="147">
        <f>I7/I42</f>
        <v>0</v>
      </c>
    </row>
    <row r="8" spans="1:10" ht="13.5" customHeight="1">
      <c r="A8" s="44" t="s">
        <v>20</v>
      </c>
      <c r="B8" s="46" t="s">
        <v>275</v>
      </c>
      <c r="C8" s="47"/>
      <c r="D8" s="47">
        <v>3</v>
      </c>
      <c r="E8" s="47"/>
      <c r="F8" s="47"/>
      <c r="G8" s="47"/>
      <c r="H8" s="47"/>
      <c r="I8" s="74">
        <f t="shared" si="0"/>
        <v>3</v>
      </c>
      <c r="J8" s="147">
        <f>I8/I42</f>
        <v>1</v>
      </c>
    </row>
    <row r="9" spans="1:10" ht="9.75" customHeight="1">
      <c r="A9" s="44"/>
      <c r="B9" s="44"/>
      <c r="C9" s="47">
        <f aca="true" t="shared" si="1" ref="C9:H9">C6+C7+C8</f>
        <v>0</v>
      </c>
      <c r="D9" s="47">
        <f t="shared" si="1"/>
        <v>3</v>
      </c>
      <c r="E9" s="47">
        <f t="shared" si="1"/>
        <v>0</v>
      </c>
      <c r="F9" s="47">
        <f t="shared" si="1"/>
        <v>0</v>
      </c>
      <c r="G9" s="47">
        <f t="shared" si="1"/>
        <v>0</v>
      </c>
      <c r="H9" s="47">
        <f t="shared" si="1"/>
        <v>0</v>
      </c>
      <c r="I9" s="74">
        <f t="shared" si="0"/>
        <v>3</v>
      </c>
      <c r="J9" s="147"/>
    </row>
    <row r="10" spans="1:10" ht="14.25" customHeight="1">
      <c r="A10" s="69" t="s">
        <v>2</v>
      </c>
      <c r="B10" s="69" t="s">
        <v>122</v>
      </c>
      <c r="C10" s="73"/>
      <c r="D10" s="73"/>
      <c r="E10" s="73"/>
      <c r="F10" s="73"/>
      <c r="G10" s="73"/>
      <c r="H10" s="73"/>
      <c r="I10" s="74">
        <f t="shared" si="0"/>
        <v>0</v>
      </c>
      <c r="J10" s="147"/>
    </row>
    <row r="11" spans="1:10" ht="13.5" customHeight="1">
      <c r="A11" s="45" t="s">
        <v>22</v>
      </c>
      <c r="B11" s="48" t="s">
        <v>23</v>
      </c>
      <c r="C11" s="47"/>
      <c r="D11" s="47"/>
      <c r="E11" s="47"/>
      <c r="F11" s="47"/>
      <c r="G11" s="47"/>
      <c r="H11" s="47"/>
      <c r="I11" s="74">
        <f t="shared" si="0"/>
        <v>0</v>
      </c>
      <c r="J11" s="147">
        <f>I11/I42</f>
        <v>0</v>
      </c>
    </row>
    <row r="12" spans="1:10" ht="12.75" customHeight="1">
      <c r="A12" s="45" t="s">
        <v>24</v>
      </c>
      <c r="B12" s="48" t="s">
        <v>25</v>
      </c>
      <c r="C12" s="47"/>
      <c r="D12" s="47">
        <v>3</v>
      </c>
      <c r="E12" s="47"/>
      <c r="F12" s="47"/>
      <c r="G12" s="47"/>
      <c r="H12" s="47"/>
      <c r="I12" s="74">
        <f t="shared" si="0"/>
        <v>3</v>
      </c>
      <c r="J12" s="147">
        <f>I12/I42</f>
        <v>1</v>
      </c>
    </row>
    <row r="13" spans="1:10" ht="12.75" customHeight="1">
      <c r="A13" s="45"/>
      <c r="B13" s="48"/>
      <c r="C13" s="47">
        <f aca="true" t="shared" si="2" ref="C13:H13">C11+C12</f>
        <v>0</v>
      </c>
      <c r="D13" s="47">
        <f t="shared" si="2"/>
        <v>3</v>
      </c>
      <c r="E13" s="47">
        <f t="shared" si="2"/>
        <v>0</v>
      </c>
      <c r="F13" s="47">
        <f t="shared" si="2"/>
        <v>0</v>
      </c>
      <c r="G13" s="47">
        <f t="shared" si="2"/>
        <v>0</v>
      </c>
      <c r="H13" s="47">
        <f t="shared" si="2"/>
        <v>0</v>
      </c>
      <c r="I13" s="74">
        <f t="shared" si="0"/>
        <v>3</v>
      </c>
      <c r="J13" s="147"/>
    </row>
    <row r="14" spans="1:10" ht="26.25" customHeight="1">
      <c r="A14" s="69" t="s">
        <v>3</v>
      </c>
      <c r="B14" s="75" t="s">
        <v>21</v>
      </c>
      <c r="C14" s="73"/>
      <c r="D14" s="73"/>
      <c r="E14" s="73"/>
      <c r="F14" s="73"/>
      <c r="G14" s="73"/>
      <c r="H14" s="73"/>
      <c r="I14" s="74">
        <f t="shared" si="0"/>
        <v>0</v>
      </c>
      <c r="J14" s="147"/>
    </row>
    <row r="15" spans="1:10" ht="12.75">
      <c r="A15" s="44" t="s">
        <v>30</v>
      </c>
      <c r="B15" s="46" t="s">
        <v>26</v>
      </c>
      <c r="C15" s="47"/>
      <c r="D15" s="47">
        <v>3</v>
      </c>
      <c r="E15" s="47"/>
      <c r="F15" s="47"/>
      <c r="G15" s="47"/>
      <c r="H15" s="47"/>
      <c r="I15" s="74">
        <f t="shared" si="0"/>
        <v>3</v>
      </c>
      <c r="J15" s="147">
        <f>I15/I42</f>
        <v>1</v>
      </c>
    </row>
    <row r="16" spans="1:10" ht="12.75">
      <c r="A16" s="45" t="s">
        <v>32</v>
      </c>
      <c r="B16" s="46" t="s">
        <v>27</v>
      </c>
      <c r="C16" s="47"/>
      <c r="D16" s="47"/>
      <c r="E16" s="47"/>
      <c r="F16" s="47"/>
      <c r="G16" s="47"/>
      <c r="H16" s="47"/>
      <c r="I16" s="74">
        <f t="shared" si="0"/>
        <v>0</v>
      </c>
      <c r="J16" s="147">
        <f>I16/I42</f>
        <v>0</v>
      </c>
    </row>
    <row r="17" spans="1:10" ht="12.75">
      <c r="A17" s="44" t="s">
        <v>34</v>
      </c>
      <c r="B17" s="46" t="s">
        <v>28</v>
      </c>
      <c r="C17" s="47"/>
      <c r="D17" s="47"/>
      <c r="E17" s="47"/>
      <c r="F17" s="47"/>
      <c r="G17" s="47"/>
      <c r="H17" s="47"/>
      <c r="I17" s="74">
        <f t="shared" si="0"/>
        <v>0</v>
      </c>
      <c r="J17" s="147">
        <f>I17/I42</f>
        <v>0</v>
      </c>
    </row>
    <row r="18" spans="1:10" s="11" customFormat="1" ht="9.75" customHeight="1">
      <c r="A18" s="44"/>
      <c r="B18" s="44"/>
      <c r="C18" s="47">
        <f aca="true" t="shared" si="3" ref="C18:H18">C15+C16+C17</f>
        <v>0</v>
      </c>
      <c r="D18" s="47">
        <f t="shared" si="3"/>
        <v>3</v>
      </c>
      <c r="E18" s="47">
        <f t="shared" si="3"/>
        <v>0</v>
      </c>
      <c r="F18" s="47">
        <f t="shared" si="3"/>
        <v>0</v>
      </c>
      <c r="G18" s="47">
        <f t="shared" si="3"/>
        <v>0</v>
      </c>
      <c r="H18" s="47">
        <f t="shared" si="3"/>
        <v>0</v>
      </c>
      <c r="I18" s="74">
        <f t="shared" si="0"/>
        <v>3</v>
      </c>
      <c r="J18" s="147"/>
    </row>
    <row r="19" spans="1:10" ht="12.75">
      <c r="A19" s="69" t="s">
        <v>4</v>
      </c>
      <c r="B19" s="69" t="s">
        <v>29</v>
      </c>
      <c r="C19" s="73"/>
      <c r="D19" s="73"/>
      <c r="E19" s="73"/>
      <c r="F19" s="73"/>
      <c r="G19" s="73"/>
      <c r="H19" s="73"/>
      <c r="I19" s="74">
        <f t="shared" si="0"/>
        <v>0</v>
      </c>
      <c r="J19" s="147"/>
    </row>
    <row r="20" spans="1:10" ht="12.75">
      <c r="A20" s="44" t="s">
        <v>39</v>
      </c>
      <c r="B20" s="46" t="s">
        <v>31</v>
      </c>
      <c r="C20" s="47"/>
      <c r="D20" s="47"/>
      <c r="E20" s="47"/>
      <c r="F20" s="47"/>
      <c r="G20" s="47"/>
      <c r="H20" s="47"/>
      <c r="I20" s="74">
        <f t="shared" si="0"/>
        <v>0</v>
      </c>
      <c r="J20" s="147">
        <f>I20/I42</f>
        <v>0</v>
      </c>
    </row>
    <row r="21" spans="1:10" ht="12.75">
      <c r="A21" s="44" t="s">
        <v>40</v>
      </c>
      <c r="B21" s="46" t="s">
        <v>33</v>
      </c>
      <c r="C21" s="47"/>
      <c r="D21" s="47"/>
      <c r="E21" s="47"/>
      <c r="F21" s="47"/>
      <c r="G21" s="47"/>
      <c r="H21" s="47"/>
      <c r="I21" s="74">
        <f t="shared" si="0"/>
        <v>0</v>
      </c>
      <c r="J21" s="147">
        <f>I21/I42</f>
        <v>0</v>
      </c>
    </row>
    <row r="22" spans="1:10" ht="12.75">
      <c r="A22" s="44" t="s">
        <v>41</v>
      </c>
      <c r="B22" s="46" t="s">
        <v>35</v>
      </c>
      <c r="C22" s="47"/>
      <c r="D22" s="47"/>
      <c r="E22" s="47"/>
      <c r="F22" s="47"/>
      <c r="G22" s="47"/>
      <c r="H22" s="47"/>
      <c r="I22" s="74">
        <f t="shared" si="0"/>
        <v>0</v>
      </c>
      <c r="J22" s="147">
        <f>I22/I42</f>
        <v>0</v>
      </c>
    </row>
    <row r="23" spans="1:10" ht="12.75">
      <c r="A23" s="44" t="s">
        <v>123</v>
      </c>
      <c r="B23" s="46" t="s">
        <v>276</v>
      </c>
      <c r="C23" s="47"/>
      <c r="D23" s="47"/>
      <c r="E23" s="47"/>
      <c r="F23" s="47"/>
      <c r="G23" s="47"/>
      <c r="H23" s="47"/>
      <c r="I23" s="74">
        <f t="shared" si="0"/>
        <v>0</v>
      </c>
      <c r="J23" s="147">
        <f>I23/I42</f>
        <v>0</v>
      </c>
    </row>
    <row r="24" spans="1:10" ht="12.75">
      <c r="A24" s="44" t="s">
        <v>124</v>
      </c>
      <c r="B24" s="46" t="s">
        <v>36</v>
      </c>
      <c r="C24" s="47"/>
      <c r="D24" s="47">
        <v>3</v>
      </c>
      <c r="E24" s="47"/>
      <c r="F24" s="47"/>
      <c r="G24" s="47"/>
      <c r="H24" s="47"/>
      <c r="I24" s="74">
        <f t="shared" si="0"/>
        <v>3</v>
      </c>
      <c r="J24" s="147">
        <f>I24/I42</f>
        <v>1</v>
      </c>
    </row>
    <row r="25" spans="1:10" ht="12.75">
      <c r="A25" s="44" t="s">
        <v>125</v>
      </c>
      <c r="B25" s="46" t="s">
        <v>277</v>
      </c>
      <c r="C25" s="47"/>
      <c r="D25" s="47"/>
      <c r="E25" s="47"/>
      <c r="F25" s="47"/>
      <c r="G25" s="47"/>
      <c r="H25" s="47"/>
      <c r="I25" s="74">
        <f t="shared" si="0"/>
        <v>0</v>
      </c>
      <c r="J25" s="147">
        <f>I25/I42</f>
        <v>0</v>
      </c>
    </row>
    <row r="26" spans="1:10" ht="12.75">
      <c r="A26" s="44" t="s">
        <v>126</v>
      </c>
      <c r="B26" s="46" t="s">
        <v>37</v>
      </c>
      <c r="C26" s="47"/>
      <c r="D26" s="47"/>
      <c r="E26" s="47"/>
      <c r="F26" s="47"/>
      <c r="G26" s="47"/>
      <c r="H26" s="47"/>
      <c r="I26" s="74">
        <f t="shared" si="0"/>
        <v>0</v>
      </c>
      <c r="J26" s="147">
        <f>I26/I42</f>
        <v>0</v>
      </c>
    </row>
    <row r="27" spans="1:10" s="11" customFormat="1" ht="9.75" customHeight="1">
      <c r="A27" s="44"/>
      <c r="B27" s="44"/>
      <c r="C27" s="47">
        <f aca="true" t="shared" si="4" ref="C27:H27">C20+C21+C22+C23+C24+C25+C26</f>
        <v>0</v>
      </c>
      <c r="D27" s="47">
        <f t="shared" si="4"/>
        <v>3</v>
      </c>
      <c r="E27" s="47">
        <f t="shared" si="4"/>
        <v>0</v>
      </c>
      <c r="F27" s="47">
        <f t="shared" si="4"/>
        <v>0</v>
      </c>
      <c r="G27" s="47">
        <f t="shared" si="4"/>
        <v>0</v>
      </c>
      <c r="H27" s="47">
        <f t="shared" si="4"/>
        <v>0</v>
      </c>
      <c r="I27" s="74">
        <f t="shared" si="0"/>
        <v>3</v>
      </c>
      <c r="J27" s="147"/>
    </row>
    <row r="28" spans="1:10" ht="12.75">
      <c r="A28" s="69" t="s">
        <v>42</v>
      </c>
      <c r="B28" s="69" t="s">
        <v>38</v>
      </c>
      <c r="C28" s="73"/>
      <c r="D28" s="73"/>
      <c r="E28" s="73"/>
      <c r="F28" s="73"/>
      <c r="G28" s="73"/>
      <c r="H28" s="73"/>
      <c r="I28" s="74">
        <f t="shared" si="0"/>
        <v>0</v>
      </c>
      <c r="J28" s="147"/>
    </row>
    <row r="29" spans="1:10" ht="12.75">
      <c r="A29" s="44" t="s">
        <v>5</v>
      </c>
      <c r="B29" s="46" t="s">
        <v>347</v>
      </c>
      <c r="C29" s="47"/>
      <c r="D29" s="47">
        <v>3</v>
      </c>
      <c r="E29" s="47"/>
      <c r="F29" s="47"/>
      <c r="G29" s="47"/>
      <c r="H29" s="47"/>
      <c r="I29" s="74">
        <f t="shared" si="0"/>
        <v>3</v>
      </c>
      <c r="J29" s="147">
        <f>I29/I42</f>
        <v>1</v>
      </c>
    </row>
    <row r="30" spans="1:10" ht="16.5" customHeight="1">
      <c r="A30" s="44" t="s">
        <v>6</v>
      </c>
      <c r="B30" s="46" t="s">
        <v>348</v>
      </c>
      <c r="C30" s="47"/>
      <c r="D30" s="47"/>
      <c r="E30" s="47"/>
      <c r="F30" s="47"/>
      <c r="G30" s="47"/>
      <c r="H30" s="47"/>
      <c r="I30" s="74">
        <f t="shared" si="0"/>
        <v>0</v>
      </c>
      <c r="J30" s="147">
        <f>I30/I42</f>
        <v>0</v>
      </c>
    </row>
    <row r="31" spans="1:10" s="11" customFormat="1" ht="9.75" customHeight="1">
      <c r="A31" s="44"/>
      <c r="B31" s="44"/>
      <c r="C31" s="47">
        <f aca="true" t="shared" si="5" ref="C31:H31">C29+C30</f>
        <v>0</v>
      </c>
      <c r="D31" s="47">
        <f t="shared" si="5"/>
        <v>3</v>
      </c>
      <c r="E31" s="47">
        <f t="shared" si="5"/>
        <v>0</v>
      </c>
      <c r="F31" s="47">
        <f t="shared" si="5"/>
        <v>0</v>
      </c>
      <c r="G31" s="47">
        <f t="shared" si="5"/>
        <v>0</v>
      </c>
      <c r="H31" s="47">
        <f t="shared" si="5"/>
        <v>0</v>
      </c>
      <c r="I31" s="74">
        <f t="shared" si="0"/>
        <v>3</v>
      </c>
      <c r="J31" s="147"/>
    </row>
    <row r="32" spans="1:10" ht="12.75">
      <c r="A32" s="76" t="s">
        <v>48</v>
      </c>
      <c r="B32" s="69" t="s">
        <v>43</v>
      </c>
      <c r="C32" s="73"/>
      <c r="D32" s="73"/>
      <c r="E32" s="73"/>
      <c r="F32" s="73"/>
      <c r="G32" s="73"/>
      <c r="H32" s="73"/>
      <c r="I32" s="74">
        <f t="shared" si="0"/>
        <v>0</v>
      </c>
      <c r="J32" s="147"/>
    </row>
    <row r="33" spans="1:10" ht="12.75">
      <c r="A33" s="44" t="s">
        <v>50</v>
      </c>
      <c r="B33" s="46" t="s">
        <v>44</v>
      </c>
      <c r="C33" s="47"/>
      <c r="D33" s="47"/>
      <c r="E33" s="47"/>
      <c r="F33" s="47"/>
      <c r="G33" s="47"/>
      <c r="H33" s="47"/>
      <c r="I33" s="74">
        <f t="shared" si="0"/>
        <v>0</v>
      </c>
      <c r="J33" s="147">
        <f>I33/I42</f>
        <v>0</v>
      </c>
    </row>
    <row r="34" spans="1:10" ht="12.75">
      <c r="A34" s="44" t="s">
        <v>52</v>
      </c>
      <c r="B34" s="46" t="s">
        <v>45</v>
      </c>
      <c r="C34" s="47"/>
      <c r="D34" s="47"/>
      <c r="E34" s="47"/>
      <c r="F34" s="47"/>
      <c r="G34" s="47"/>
      <c r="H34" s="47"/>
      <c r="I34" s="74">
        <f t="shared" si="0"/>
        <v>0</v>
      </c>
      <c r="J34" s="147">
        <f>I34/I42</f>
        <v>0</v>
      </c>
    </row>
    <row r="35" spans="1:10" ht="12.75">
      <c r="A35" s="44" t="s">
        <v>53</v>
      </c>
      <c r="B35" s="46" t="s">
        <v>46</v>
      </c>
      <c r="C35" s="47"/>
      <c r="D35" s="47"/>
      <c r="E35" s="47"/>
      <c r="F35" s="47"/>
      <c r="G35" s="47"/>
      <c r="H35" s="47"/>
      <c r="I35" s="74">
        <f t="shared" si="0"/>
        <v>0</v>
      </c>
      <c r="J35" s="147">
        <f>I35/I42</f>
        <v>0</v>
      </c>
    </row>
    <row r="36" spans="1:10" ht="12.75">
      <c r="A36" s="45" t="s">
        <v>54</v>
      </c>
      <c r="B36" s="46" t="s">
        <v>47</v>
      </c>
      <c r="C36" s="47"/>
      <c r="D36" s="47"/>
      <c r="E36" s="47"/>
      <c r="F36" s="47"/>
      <c r="G36" s="47"/>
      <c r="H36" s="47"/>
      <c r="I36" s="74">
        <f t="shared" si="0"/>
        <v>0</v>
      </c>
      <c r="J36" s="147">
        <f>I36/I42</f>
        <v>0</v>
      </c>
    </row>
    <row r="37" spans="1:10" s="11" customFormat="1" ht="12.75">
      <c r="A37" s="49" t="s">
        <v>130</v>
      </c>
      <c r="B37" s="50" t="s">
        <v>131</v>
      </c>
      <c r="C37" s="47"/>
      <c r="D37" s="47">
        <v>3</v>
      </c>
      <c r="E37" s="47"/>
      <c r="F37" s="47"/>
      <c r="G37" s="47"/>
      <c r="H37" s="47"/>
      <c r="I37" s="74">
        <f t="shared" si="0"/>
        <v>3</v>
      </c>
      <c r="J37" s="147">
        <f>I37/I42</f>
        <v>1</v>
      </c>
    </row>
    <row r="38" spans="1:10" s="11" customFormat="1" ht="12.75">
      <c r="A38" s="49"/>
      <c r="B38" s="50"/>
      <c r="C38" s="47">
        <f aca="true" t="shared" si="6" ref="C38:H38">C33+C34+C35+C36+C37</f>
        <v>0</v>
      </c>
      <c r="D38" s="47">
        <f t="shared" si="6"/>
        <v>3</v>
      </c>
      <c r="E38" s="47">
        <f t="shared" si="6"/>
        <v>0</v>
      </c>
      <c r="F38" s="47">
        <f t="shared" si="6"/>
        <v>0</v>
      </c>
      <c r="G38" s="47">
        <f t="shared" si="6"/>
        <v>0</v>
      </c>
      <c r="H38" s="47">
        <f t="shared" si="6"/>
        <v>0</v>
      </c>
      <c r="I38" s="74">
        <f t="shared" si="0"/>
        <v>3</v>
      </c>
      <c r="J38" s="147"/>
    </row>
    <row r="39" spans="1:10" ht="12.75">
      <c r="A39" s="76" t="s">
        <v>127</v>
      </c>
      <c r="B39" s="76" t="s">
        <v>49</v>
      </c>
      <c r="C39" s="73"/>
      <c r="D39" s="73"/>
      <c r="E39" s="73"/>
      <c r="F39" s="73"/>
      <c r="G39" s="73"/>
      <c r="H39" s="73"/>
      <c r="I39" s="74">
        <f t="shared" si="0"/>
        <v>0</v>
      </c>
      <c r="J39" s="147"/>
    </row>
    <row r="40" spans="1:10" ht="12.75">
      <c r="A40" s="44" t="s">
        <v>128</v>
      </c>
      <c r="B40" s="46" t="s">
        <v>51</v>
      </c>
      <c r="C40" s="47"/>
      <c r="D40" s="47"/>
      <c r="E40" s="47"/>
      <c r="F40" s="47"/>
      <c r="G40" s="47"/>
      <c r="H40" s="47"/>
      <c r="I40" s="74">
        <f t="shared" si="0"/>
        <v>0</v>
      </c>
      <c r="J40" s="147">
        <f>I40/I42</f>
        <v>0</v>
      </c>
    </row>
    <row r="41" spans="1:10" ht="27.75" customHeight="1">
      <c r="A41" s="44" t="s">
        <v>129</v>
      </c>
      <c r="B41" s="51" t="s">
        <v>92</v>
      </c>
      <c r="C41" s="47"/>
      <c r="D41" s="47">
        <v>3</v>
      </c>
      <c r="E41" s="47"/>
      <c r="F41" s="47"/>
      <c r="G41" s="47"/>
      <c r="H41" s="47"/>
      <c r="I41" s="74">
        <f t="shared" si="0"/>
        <v>3</v>
      </c>
      <c r="J41" s="147">
        <f>I41/I42</f>
        <v>1</v>
      </c>
    </row>
    <row r="42" spans="1:10" ht="25.5">
      <c r="A42" s="208"/>
      <c r="B42" s="213" t="s">
        <v>165</v>
      </c>
      <c r="C42" s="209">
        <f aca="true" t="shared" si="7" ref="C42:H42">C40+C41</f>
        <v>0</v>
      </c>
      <c r="D42" s="209">
        <f t="shared" si="7"/>
        <v>3</v>
      </c>
      <c r="E42" s="209">
        <f t="shared" si="7"/>
        <v>0</v>
      </c>
      <c r="F42" s="209">
        <f t="shared" si="7"/>
        <v>0</v>
      </c>
      <c r="G42" s="209">
        <f t="shared" si="7"/>
        <v>0</v>
      </c>
      <c r="H42" s="209">
        <f t="shared" si="7"/>
        <v>0</v>
      </c>
      <c r="I42" s="210">
        <f t="shared" si="0"/>
        <v>3</v>
      </c>
      <c r="J42" s="147"/>
    </row>
    <row r="43" spans="1:10" s="11" customFormat="1" ht="11.25" customHeight="1">
      <c r="A43" s="211"/>
      <c r="B43" s="212"/>
      <c r="C43" s="47"/>
      <c r="D43" s="43"/>
      <c r="E43" s="43"/>
      <c r="F43" s="43"/>
      <c r="G43" s="43"/>
      <c r="H43" s="43"/>
      <c r="I43" s="43"/>
      <c r="J43" s="148"/>
    </row>
    <row r="44" spans="1:10" s="11" customFormat="1" ht="9.75" customHeight="1">
      <c r="A44" s="26"/>
      <c r="B44" s="52"/>
      <c r="C44" s="26"/>
      <c r="D44" s="26"/>
      <c r="E44" s="26"/>
      <c r="F44" s="26"/>
      <c r="G44" s="26"/>
      <c r="H44" s="26"/>
      <c r="I44" s="43"/>
      <c r="J44" s="26"/>
    </row>
    <row r="45" spans="3:8" ht="11.25">
      <c r="C45" s="10"/>
      <c r="D45" s="10"/>
      <c r="E45" s="10"/>
      <c r="F45" s="10"/>
      <c r="G45" s="10"/>
      <c r="H45" s="10"/>
    </row>
  </sheetData>
  <sheetProtection/>
  <mergeCells count="6">
    <mergeCell ref="J3:J4"/>
    <mergeCell ref="A3:A4"/>
    <mergeCell ref="B3:B4"/>
    <mergeCell ref="A1:J1"/>
    <mergeCell ref="C3:H3"/>
    <mergeCell ref="I3:I4"/>
  </mergeCells>
  <printOptions/>
  <pageMargins left="0.4330708661417323" right="0.35433070866141736" top="0.11811023622047245" bottom="0.1968503937007874" header="0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4.125" style="0" customWidth="1"/>
    <col min="2" max="2" width="36.00390625" style="0" customWidth="1"/>
    <col min="3" max="3" width="24.75390625" style="0" customWidth="1"/>
    <col min="4" max="4" width="11.00390625" style="0" customWidth="1"/>
    <col min="5" max="5" width="10.625" style="0" customWidth="1"/>
    <col min="6" max="6" width="15.25390625" style="0" customWidth="1"/>
    <col min="7" max="7" width="13.125" style="0" customWidth="1"/>
  </cols>
  <sheetData>
    <row r="1" spans="1:7" ht="15.75" customHeight="1">
      <c r="A1" s="336" t="s">
        <v>495</v>
      </c>
      <c r="B1" s="336"/>
      <c r="C1" s="336"/>
      <c r="D1" s="336"/>
      <c r="E1" s="336"/>
      <c r="F1" s="336"/>
      <c r="G1" s="336"/>
    </row>
    <row r="2" spans="1:6" ht="15.75">
      <c r="A2" s="38"/>
      <c r="B2" s="38"/>
      <c r="C2" s="38"/>
      <c r="D2" s="38"/>
      <c r="E2" s="38"/>
      <c r="F2" s="38"/>
    </row>
    <row r="3" spans="1:7" ht="66" customHeight="1">
      <c r="A3" s="31" t="s">
        <v>117</v>
      </c>
      <c r="B3" s="31" t="s">
        <v>238</v>
      </c>
      <c r="C3" s="31" t="s">
        <v>493</v>
      </c>
      <c r="D3" s="266" t="s">
        <v>290</v>
      </c>
      <c r="E3" s="266" t="s">
        <v>404</v>
      </c>
      <c r="F3" s="31" t="s">
        <v>358</v>
      </c>
      <c r="G3" s="31" t="s">
        <v>492</v>
      </c>
    </row>
    <row r="4" spans="1:7" ht="47.25" customHeight="1">
      <c r="A4" s="106">
        <v>1</v>
      </c>
      <c r="B4" s="107" t="s">
        <v>508</v>
      </c>
      <c r="C4" s="107" t="s">
        <v>512</v>
      </c>
      <c r="D4" s="107" t="s">
        <v>509</v>
      </c>
      <c r="E4" s="273" t="s">
        <v>510</v>
      </c>
      <c r="F4" s="107" t="s">
        <v>511</v>
      </c>
      <c r="G4" s="66" t="s">
        <v>513</v>
      </c>
    </row>
    <row r="5" spans="1:7" ht="47.25" customHeight="1">
      <c r="A5" s="106">
        <v>2</v>
      </c>
      <c r="B5" s="107" t="s">
        <v>514</v>
      </c>
      <c r="C5" s="107" t="s">
        <v>515</v>
      </c>
      <c r="D5" s="107" t="s">
        <v>516</v>
      </c>
      <c r="E5" s="107" t="s">
        <v>517</v>
      </c>
      <c r="F5" s="107" t="s">
        <v>518</v>
      </c>
      <c r="G5" s="66" t="s">
        <v>519</v>
      </c>
    </row>
    <row r="6" spans="1:7" ht="47.25" customHeight="1">
      <c r="A6" s="106">
        <v>3</v>
      </c>
      <c r="B6" s="107" t="s">
        <v>520</v>
      </c>
      <c r="C6" s="107" t="s">
        <v>521</v>
      </c>
      <c r="D6" s="107" t="s">
        <v>522</v>
      </c>
      <c r="E6" s="107" t="s">
        <v>523</v>
      </c>
      <c r="F6" s="107" t="s">
        <v>518</v>
      </c>
      <c r="G6" s="66" t="s">
        <v>524</v>
      </c>
    </row>
    <row r="7" spans="1:3" ht="12.75">
      <c r="A7" s="2"/>
      <c r="B7" s="2"/>
      <c r="C7" s="2"/>
    </row>
    <row r="10" spans="1:4" ht="12.75">
      <c r="A10" s="334"/>
      <c r="B10" s="335"/>
      <c r="C10" s="335"/>
      <c r="D10" s="335"/>
    </row>
    <row r="13" ht="46.5" customHeight="1"/>
  </sheetData>
  <sheetProtection/>
  <mergeCells count="2">
    <mergeCell ref="A10:D10"/>
    <mergeCell ref="A1:G1"/>
  </mergeCells>
  <printOptions/>
  <pageMargins left="0.5118110236220472" right="0.5118110236220472" top="0.5511811023622047" bottom="0.5511811023622047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4.125" style="0" customWidth="1"/>
    <col min="2" max="2" width="21.875" style="0" customWidth="1"/>
    <col min="3" max="3" width="10.625" style="0" customWidth="1"/>
    <col min="4" max="4" width="9.75390625" style="0" customWidth="1"/>
    <col min="5" max="5" width="11.00390625" style="0" customWidth="1"/>
    <col min="6" max="6" width="10.00390625" style="0" bestFit="1" customWidth="1"/>
    <col min="7" max="7" width="10.125" style="0" bestFit="1" customWidth="1"/>
    <col min="8" max="8" width="10.875" style="0" bestFit="1" customWidth="1"/>
    <col min="9" max="9" width="10.625" style="0" customWidth="1"/>
    <col min="10" max="10" width="15.25390625" style="0" customWidth="1"/>
    <col min="11" max="11" width="12.75390625" style="0" customWidth="1"/>
    <col min="12" max="12" width="10.75390625" style="0" customWidth="1"/>
  </cols>
  <sheetData>
    <row r="1" spans="1:12" ht="15.75" customHeight="1">
      <c r="A1" s="336" t="s">
        <v>357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2" ht="15.75">
      <c r="A2" s="308" t="s">
        <v>339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3" spans="1:12" ht="15.75">
      <c r="A3" s="308" t="s">
        <v>432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</row>
    <row r="4" spans="1:10" ht="15.7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2" ht="15.75" customHeight="1">
      <c r="A5" s="338" t="s">
        <v>374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</row>
    <row r="6" spans="1:12" ht="66" customHeight="1">
      <c r="A6" s="31" t="s">
        <v>117</v>
      </c>
      <c r="B6" s="31" t="s">
        <v>238</v>
      </c>
      <c r="C6" s="216" t="s">
        <v>493</v>
      </c>
      <c r="D6" s="224" t="s">
        <v>241</v>
      </c>
      <c r="E6" s="224" t="s">
        <v>108</v>
      </c>
      <c r="F6" s="224" t="s">
        <v>405</v>
      </c>
      <c r="G6" s="224" t="s">
        <v>290</v>
      </c>
      <c r="H6" s="224" t="s">
        <v>403</v>
      </c>
      <c r="I6" s="224" t="s">
        <v>404</v>
      </c>
      <c r="J6" s="224" t="s">
        <v>358</v>
      </c>
      <c r="K6" s="216" t="s">
        <v>402</v>
      </c>
      <c r="L6" s="216" t="s">
        <v>409</v>
      </c>
    </row>
    <row r="7" spans="1:12" ht="47.25" customHeigh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3"/>
      <c r="L7" s="103"/>
    </row>
    <row r="8" spans="1:12" ht="47.25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3"/>
      <c r="L8" s="103"/>
    </row>
    <row r="9" spans="1:12" ht="47.25" customHeigh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3"/>
      <c r="L9" s="103"/>
    </row>
    <row r="10" spans="1:4" ht="12.75">
      <c r="A10" s="2"/>
      <c r="B10" s="2"/>
      <c r="C10" s="2"/>
      <c r="D10" s="2"/>
    </row>
    <row r="11" spans="1:5" ht="47.25" customHeight="1">
      <c r="A11" s="34"/>
      <c r="B11" s="340" t="s">
        <v>407</v>
      </c>
      <c r="C11" s="341"/>
      <c r="D11" s="220"/>
      <c r="E11" s="34"/>
    </row>
    <row r="12" spans="1:5" ht="15.75">
      <c r="A12" s="34"/>
      <c r="B12" s="110"/>
      <c r="C12" s="34"/>
      <c r="D12" s="34"/>
      <c r="E12" s="34"/>
    </row>
    <row r="13" spans="1:10" ht="48" customHeight="1">
      <c r="A13" s="34"/>
      <c r="B13" s="340" t="s">
        <v>373</v>
      </c>
      <c r="C13" s="341"/>
      <c r="D13" s="220"/>
      <c r="E13" s="34"/>
      <c r="F13" s="339"/>
      <c r="G13" s="339"/>
      <c r="H13" s="339"/>
      <c r="I13" s="337"/>
      <c r="J13" s="337"/>
    </row>
    <row r="14" spans="1:10" ht="15.75">
      <c r="A14" s="34"/>
      <c r="B14" s="110"/>
      <c r="C14" s="34"/>
      <c r="D14" s="34"/>
      <c r="E14" s="34"/>
      <c r="F14" s="225"/>
      <c r="G14" s="225"/>
      <c r="H14" s="225"/>
      <c r="I14" s="226"/>
      <c r="J14" s="226"/>
    </row>
    <row r="15" spans="1:10" ht="45.75" customHeight="1">
      <c r="A15" s="34"/>
      <c r="B15" s="340" t="s">
        <v>408</v>
      </c>
      <c r="C15" s="341"/>
      <c r="D15" s="222"/>
      <c r="E15" s="34"/>
      <c r="F15" s="339"/>
      <c r="G15" s="339"/>
      <c r="H15" s="339"/>
      <c r="I15" s="337"/>
      <c r="J15" s="337"/>
    </row>
    <row r="18" spans="1:8" ht="12.75">
      <c r="A18" s="334"/>
      <c r="B18" s="335"/>
      <c r="C18" s="335"/>
      <c r="D18" s="335"/>
      <c r="E18" s="335"/>
      <c r="F18" s="335"/>
      <c r="G18" s="335"/>
      <c r="H18" s="335"/>
    </row>
    <row r="21" ht="46.5" customHeight="1"/>
  </sheetData>
  <sheetProtection/>
  <mergeCells count="12">
    <mergeCell ref="A18:H18"/>
    <mergeCell ref="F13:H13"/>
    <mergeCell ref="F15:H15"/>
    <mergeCell ref="B11:C11"/>
    <mergeCell ref="B13:C13"/>
    <mergeCell ref="B15:C15"/>
    <mergeCell ref="I13:J13"/>
    <mergeCell ref="I15:J15"/>
    <mergeCell ref="A5:L5"/>
    <mergeCell ref="A1:L1"/>
    <mergeCell ref="A2:L2"/>
    <mergeCell ref="A3:L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7.375" style="0" customWidth="1"/>
    <col min="2" max="2" width="14.625" style="0" bestFit="1" customWidth="1"/>
    <col min="3" max="3" width="6.875" style="0" bestFit="1" customWidth="1"/>
    <col min="4" max="4" width="12.75390625" style="0" bestFit="1" customWidth="1"/>
    <col min="5" max="5" width="6.875" style="0" bestFit="1" customWidth="1"/>
    <col min="6" max="6" width="12.00390625" style="0" customWidth="1"/>
    <col min="7" max="7" width="6.875" style="0" bestFit="1" customWidth="1"/>
    <col min="8" max="8" width="15.375" style="0" customWidth="1"/>
    <col min="9" max="9" width="6.875" style="0" bestFit="1" customWidth="1"/>
    <col min="10" max="10" width="13.375" style="0" customWidth="1"/>
    <col min="11" max="11" width="6.875" style="0" bestFit="1" customWidth="1"/>
    <col min="12" max="12" width="14.25390625" style="0" customWidth="1"/>
    <col min="13" max="13" width="6.875" style="0" bestFit="1" customWidth="1"/>
  </cols>
  <sheetData>
    <row r="1" spans="1:13" ht="30" customHeight="1">
      <c r="A1" s="321" t="s">
        <v>470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ht="14.25">
      <c r="A2" s="134"/>
    </row>
    <row r="3" spans="1:13" ht="15" customHeight="1">
      <c r="A3" s="343" t="s">
        <v>376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</row>
    <row r="4" spans="1:13" ht="15" customHeight="1">
      <c r="A4" s="284" t="s">
        <v>285</v>
      </c>
      <c r="B4" s="342" t="s">
        <v>292</v>
      </c>
      <c r="C4" s="342"/>
      <c r="D4" s="342"/>
      <c r="E4" s="342"/>
      <c r="F4" s="342"/>
      <c r="G4" s="342"/>
      <c r="H4" s="342" t="s">
        <v>377</v>
      </c>
      <c r="I4" s="342" t="s">
        <v>375</v>
      </c>
      <c r="J4" s="342" t="s">
        <v>350</v>
      </c>
      <c r="K4" s="342" t="s">
        <v>375</v>
      </c>
      <c r="L4" s="342" t="s">
        <v>364</v>
      </c>
      <c r="M4" s="342" t="s">
        <v>375</v>
      </c>
    </row>
    <row r="5" spans="1:13" ht="42">
      <c r="A5" s="284"/>
      <c r="B5" s="216" t="s">
        <v>293</v>
      </c>
      <c r="C5" s="216" t="s">
        <v>375</v>
      </c>
      <c r="D5" s="216" t="s">
        <v>294</v>
      </c>
      <c r="E5" s="216" t="s">
        <v>375</v>
      </c>
      <c r="F5" s="216" t="s">
        <v>295</v>
      </c>
      <c r="G5" s="216" t="s">
        <v>375</v>
      </c>
      <c r="H5" s="342"/>
      <c r="I5" s="342"/>
      <c r="J5" s="342"/>
      <c r="K5" s="342"/>
      <c r="L5" s="342"/>
      <c r="M5" s="342"/>
    </row>
    <row r="6" spans="1:13" ht="21" customHeight="1">
      <c r="A6" s="31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66"/>
    </row>
    <row r="7" ht="14.25">
      <c r="A7" s="134"/>
    </row>
  </sheetData>
  <sheetProtection/>
  <mergeCells count="10">
    <mergeCell ref="M4:M5"/>
    <mergeCell ref="A3:M3"/>
    <mergeCell ref="A1:M1"/>
    <mergeCell ref="A4:A5"/>
    <mergeCell ref="H4:H5"/>
    <mergeCell ref="J4:J5"/>
    <mergeCell ref="L4:L5"/>
    <mergeCell ref="B4:G4"/>
    <mergeCell ref="K4:K5"/>
    <mergeCell ref="I4:I5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х</cp:lastModifiedBy>
  <cp:lastPrinted>2015-11-23T10:12:36Z</cp:lastPrinted>
  <dcterms:created xsi:type="dcterms:W3CDTF">2003-01-08T04:17:33Z</dcterms:created>
  <dcterms:modified xsi:type="dcterms:W3CDTF">2015-12-24T15:28:35Z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